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<sst xmlns="http://schemas.openxmlformats.org/spreadsheetml/2006/main" count="394" uniqueCount="197">
  <si>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</si>
  <si>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</si>
  <si>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</si>
  <si>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</si>
  <si>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</si>
  <si>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</si>
  <si>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</si>
  <si>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</si>
  <si>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</si>
  <si>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</si>
  <si>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</si>
  <si>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</si>
  <si>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</si>
  <si>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</si>
  <si>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</si>
  <si>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</si>
  <si>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</si>
  <si>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</si>
  <si>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</si>
  <si>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</si>
  <si>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</si>
  <si>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</si>
  <si>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</si>
  <si>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</si>
  <si>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</si>
  <si>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</si>
  <si>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</si>
  <si>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</si>
  <si>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</si>
  <si>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</si>
  <si>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</si>
  <si>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</si>
  <si>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</si>
  <si>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</si>
  <si>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</si>
  <si>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</si>
  <si>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</si>
  <si>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</si>
  <si>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</si>
  <si>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</si>
  <si>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</si>
  <si>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</si>
  <si>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</si>
  <si>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</si>
  <si>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</si>
  <si>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</si>
  <si>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</si>
  <si>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</si>
  <si>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</si>
  <si>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</si>
  <si>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</si>
  <si>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</si>
  <si>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</si>
  <si>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</si>
  <si>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</si>
  <si>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</si>
  <si>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</si>
  <si>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</si>
  <si>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</si>
  <si>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</si>
  <si>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</si>
  <si>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</si>
  <si>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文化传媒体育与传媒支出</t>
  </si>
  <si>
    <t>广播电视</t>
  </si>
  <si>
    <t>广播电视事务</t>
  </si>
  <si>
    <t xml:space="preserve">      铁岭县融媒体中心</t>
  </si>
  <si>
    <t>08</t>
  </si>
  <si>
    <t xml:space="preserve">    05</t>
  </si>
  <si>
    <t xml:space="preserve">    机关事业单位基本养老保险缴费支出</t>
  </si>
  <si>
    <t xml:space="preserve">  05</t>
  </si>
  <si>
    <t xml:space="preserve">  行政事业单位养老支出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</si>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</sst>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14" fillId="0" borderId="19" xfId="64" applyNumberFormat="1" applyFont="1" applyBorder="1" applyAlignment="1" applyProtection="1">
      <alignment horizontal="left" vertical="center" wrapText="1"/>
      <protection/>
    </xf>
    <xf numFmtId="0" fontId="8" fillId="0" borderId="20" xfId="64" applyNumberFormat="1" applyFont="1" applyBorder="1" applyAlignment="1" applyProtection="1">
      <alignment horizontal="center" vertical="center" wrapText="1"/>
      <protection/>
    </xf>
    <xf numFmtId="176" fontId="15" fillId="0" borderId="9" xfId="64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left" vertical="center" wrapText="1"/>
      <protection/>
    </xf>
    <xf numFmtId="49" fontId="16" fillId="0" borderId="15" xfId="0" applyNumberFormat="1" applyFont="1" applyFill="1" applyBorder="1" applyAlignment="1">
      <alignment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left" vertical="center"/>
    </xf>
    <xf numFmtId="0" fontId="18" fillId="0" borderId="22" xfId="0" applyNumberFormat="1" applyFont="1" applyFill="1" applyBorder="1" applyAlignment="1">
      <alignment horizontal="right" vertical="center"/>
    </xf>
    <xf numFmtId="0" fontId="18" fillId="0" borderId="22" xfId="0" applyNumberFormat="1" applyFont="1" applyFill="1" applyBorder="1" applyAlignment="1">
      <alignment horizontal="right" vertical="center" wrapText="1"/>
    </xf>
    <xf numFmtId="0" fontId="19" fillId="0" borderId="17" xfId="63" applyNumberFormat="1" applyFont="1" applyBorder="1" applyAlignment="1" applyProtection="1">
      <alignment horizontal="center" vertical="center" wrapText="1"/>
      <protection/>
    </xf>
    <xf numFmtId="0" fontId="19" fillId="0" borderId="10" xfId="63" applyNumberFormat="1" applyFont="1" applyBorder="1" applyAlignment="1" applyProtection="1">
      <alignment horizontal="center" vertical="center" wrapText="1"/>
      <protection/>
    </xf>
    <xf numFmtId="0" fontId="19" fillId="0" borderId="17" xfId="63" applyNumberFormat="1" applyFont="1" applyBorder="1" applyAlignment="1" applyProtection="1">
      <alignment horizontal="center" vertical="center"/>
      <protection/>
    </xf>
    <xf numFmtId="0" fontId="19" fillId="0" borderId="18" xfId="63" applyNumberFormat="1" applyFont="1" applyBorder="1" applyAlignment="1" applyProtection="1">
      <alignment horizontal="center" vertical="center"/>
      <protection/>
    </xf>
    <xf numFmtId="0" fontId="19" fillId="0" borderId="10" xfId="63" applyNumberFormat="1" applyFont="1" applyBorder="1" applyAlignment="1" applyProtection="1">
      <alignment horizontal="center" vertical="center"/>
      <protection/>
    </xf>
    <xf numFmtId="0" fontId="19" fillId="0" borderId="11" xfId="63" applyNumberFormat="1" applyFont="1" applyBorder="1" applyAlignment="1" applyProtection="1">
      <alignment horizontal="center" vertical="center" wrapText="1"/>
      <protection/>
    </xf>
    <xf numFmtId="0" fontId="19" fillId="0" borderId="12" xfId="63" applyNumberFormat="1" applyFont="1" applyBorder="1" applyAlignment="1" applyProtection="1">
      <alignment horizontal="center" vertical="center" wrapText="1"/>
      <protection/>
    </xf>
    <xf numFmtId="0" fontId="19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9" fillId="0" borderId="9" xfId="64" applyNumberFormat="1" applyFont="1" applyBorder="1" applyAlignment="1" applyProtection="1">
      <alignment horizontal="center" vertical="center" wrapText="1"/>
      <protection/>
    </xf>
    <xf numFmtId="0" fontId="19" fillId="0" borderId="9" xfId="0" applyNumberFormat="1" applyFont="1" applyBorder="1" applyAlignment="1" applyProtection="1">
      <alignment horizontal="center" vertical="center" wrapText="1"/>
      <protection/>
    </xf>
    <xf numFmtId="0" fontId="19" fillId="0" borderId="11" xfId="64" applyNumberFormat="1" applyFont="1" applyBorder="1" applyAlignment="1" applyProtection="1">
      <alignment horizontal="center" vertical="center" wrapText="1"/>
      <protection/>
    </xf>
    <xf numFmtId="0" fontId="19" fillId="0" borderId="12" xfId="64" applyNumberFormat="1" applyFont="1" applyBorder="1" applyAlignment="1" applyProtection="1">
      <alignment horizontal="center" vertical="center" wrapText="1"/>
      <protection/>
    </xf>
    <xf numFmtId="0" fontId="19" fillId="0" borderId="24" xfId="0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1" xfId="65" applyNumberFormat="1" applyFont="1" applyBorder="1" applyAlignment="1" applyProtection="1">
      <alignment horizontal="center" vertical="center" wrapText="1"/>
      <protection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9" xfId="63" applyNumberFormat="1" applyFont="1" applyBorder="1" applyAlignment="1" applyProtection="1">
      <alignment horizontal="left" vertical="center"/>
      <protection/>
    </xf>
    <xf numFmtId="176" fontId="5" fillId="0" borderId="19" xfId="64" applyNumberFormat="1" applyFont="1" applyBorder="1" applyAlignment="1" applyProtection="1">
      <alignment horizontal="center" vertical="center" wrapText="1"/>
      <protection/>
    </xf>
    <xf numFmtId="0" fontId="5" fillId="0" borderId="20" xfId="63" applyNumberFormat="1" applyFont="1" applyBorder="1" applyAlignment="1" applyProtection="1">
      <alignment horizontal="left" vertical="center"/>
      <protection/>
    </xf>
    <xf numFmtId="176" fontId="5" fillId="0" borderId="19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H15" sqref="H15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8" t="s">
        <v>1</v>
      </c>
      <c r="B2" s="58"/>
      <c r="C2" s="58"/>
      <c r="D2" s="58"/>
    </row>
    <row r="3" spans="1:4" ht="10.5" customHeight="1">
      <c r="A3" s="61" t="s">
        <v>2</v>
      </c>
      <c r="B3" s="61"/>
      <c r="C3" s="61"/>
      <c r="D3" s="61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8" t="s">
        <v>7</v>
      </c>
      <c r="B6" s="71">
        <v>455.41</v>
      </c>
      <c r="C6" s="119" t="s">
        <v>8</v>
      </c>
      <c r="D6" s="120">
        <f>B6-D13</f>
        <v>421.29</v>
      </c>
    </row>
    <row r="7" spans="1:4" ht="15.75" customHeight="1">
      <c r="A7" s="70" t="s">
        <v>9</v>
      </c>
      <c r="B7" s="121"/>
      <c r="C7" s="72" t="s">
        <v>10</v>
      </c>
      <c r="D7" s="78"/>
    </row>
    <row r="8" spans="1:4" ht="15.75" customHeight="1">
      <c r="A8" s="70" t="s">
        <v>11</v>
      </c>
      <c r="B8" s="121"/>
      <c r="C8" s="72" t="s">
        <v>12</v>
      </c>
      <c r="D8" s="78"/>
    </row>
    <row r="9" spans="1:4" ht="15.75" customHeight="1">
      <c r="A9" s="122" t="s">
        <v>13</v>
      </c>
      <c r="B9" s="123"/>
      <c r="C9" s="124" t="s">
        <v>14</v>
      </c>
      <c r="D9" s="125"/>
    </row>
    <row r="10" spans="1:4" ht="15.75" customHeight="1">
      <c r="A10" s="126" t="s">
        <v>15</v>
      </c>
      <c r="B10" s="127"/>
      <c r="C10" s="126" t="s">
        <v>16</v>
      </c>
      <c r="D10" s="128"/>
    </row>
    <row r="11" spans="1:4" ht="15.75" customHeight="1">
      <c r="A11" s="70" t="s">
        <v>17</v>
      </c>
      <c r="B11" s="121"/>
      <c r="C11" s="72" t="s">
        <v>18</v>
      </c>
      <c r="D11" s="78"/>
    </row>
    <row r="12" spans="1:4" ht="15.75" customHeight="1">
      <c r="A12" s="70" t="s">
        <v>19</v>
      </c>
      <c r="B12" s="121"/>
      <c r="C12" s="72" t="s">
        <v>20</v>
      </c>
      <c r="D12" s="78"/>
    </row>
    <row r="13" spans="1:4" ht="15.75" customHeight="1">
      <c r="A13" s="70" t="s">
        <v>21</v>
      </c>
      <c r="B13" s="121"/>
      <c r="C13" s="72" t="s">
        <v>22</v>
      </c>
      <c r="D13" s="78">
        <v>34.12</v>
      </c>
    </row>
    <row r="14" spans="1:4" ht="15.75" customHeight="1">
      <c r="A14" s="70" t="s">
        <v>23</v>
      </c>
      <c r="B14" s="129" t="s">
        <v>24</v>
      </c>
      <c r="C14" s="72" t="s">
        <v>25</v>
      </c>
      <c r="D14" s="78"/>
    </row>
    <row r="15" spans="1:4" ht="15.75" customHeight="1">
      <c r="A15" s="70" t="s">
        <v>23</v>
      </c>
      <c r="B15" s="129" t="s">
        <v>24</v>
      </c>
      <c r="C15" s="72" t="s">
        <v>26</v>
      </c>
      <c r="D15" s="78"/>
    </row>
    <row r="16" spans="1:4" ht="15.75" customHeight="1">
      <c r="A16" s="70" t="s">
        <v>23</v>
      </c>
      <c r="B16" s="129" t="s">
        <v>24</v>
      </c>
      <c r="C16" s="72" t="s">
        <v>27</v>
      </c>
      <c r="D16" s="78"/>
    </row>
    <row r="17" spans="1:4" ht="15.75" customHeight="1">
      <c r="A17" s="70" t="s">
        <v>23</v>
      </c>
      <c r="B17" s="129" t="s">
        <v>24</v>
      </c>
      <c r="C17" s="72" t="s">
        <v>28</v>
      </c>
      <c r="D17" s="78"/>
    </row>
    <row r="18" spans="1:4" ht="15.75" customHeight="1">
      <c r="A18" s="70" t="s">
        <v>23</v>
      </c>
      <c r="B18" s="129" t="s">
        <v>24</v>
      </c>
      <c r="C18" s="72" t="s">
        <v>29</v>
      </c>
      <c r="D18" s="78"/>
    </row>
    <row r="19" spans="1:4" ht="15.75" customHeight="1">
      <c r="A19" s="70" t="s">
        <v>23</v>
      </c>
      <c r="B19" s="129" t="s">
        <v>24</v>
      </c>
      <c r="C19" s="72" t="s">
        <v>30</v>
      </c>
      <c r="D19" s="78"/>
    </row>
    <row r="20" spans="1:4" ht="15.75" customHeight="1">
      <c r="A20" s="70" t="s">
        <v>23</v>
      </c>
      <c r="B20" s="129" t="s">
        <v>24</v>
      </c>
      <c r="C20" s="72" t="s">
        <v>31</v>
      </c>
      <c r="D20" s="78"/>
    </row>
    <row r="21" spans="1:4" ht="15.75" customHeight="1">
      <c r="A21" s="70" t="s">
        <v>23</v>
      </c>
      <c r="B21" s="129" t="s">
        <v>24</v>
      </c>
      <c r="C21" s="72" t="s">
        <v>32</v>
      </c>
      <c r="D21" s="78"/>
    </row>
    <row r="22" spans="1:4" ht="15.75" customHeight="1">
      <c r="A22" s="70" t="s">
        <v>23</v>
      </c>
      <c r="B22" s="129" t="s">
        <v>24</v>
      </c>
      <c r="C22" s="72" t="s">
        <v>33</v>
      </c>
      <c r="D22" s="78"/>
    </row>
    <row r="23" spans="1:4" ht="15.75" customHeight="1">
      <c r="A23" s="70" t="s">
        <v>23</v>
      </c>
      <c r="B23" s="129" t="s">
        <v>24</v>
      </c>
      <c r="C23" s="72" t="s">
        <v>34</v>
      </c>
      <c r="D23" s="78"/>
    </row>
    <row r="24" spans="1:4" ht="15.75" customHeight="1">
      <c r="A24" s="70" t="s">
        <v>23</v>
      </c>
      <c r="B24" s="129" t="s">
        <v>24</v>
      </c>
      <c r="C24" s="72" t="s">
        <v>35</v>
      </c>
      <c r="D24" s="78"/>
    </row>
    <row r="25" spans="1:4" ht="15.75" customHeight="1">
      <c r="A25" s="70" t="s">
        <v>23</v>
      </c>
      <c r="B25" s="129" t="s">
        <v>24</v>
      </c>
      <c r="C25" s="72" t="s">
        <v>36</v>
      </c>
      <c r="D25" s="78"/>
    </row>
    <row r="26" spans="1:4" ht="15.75" customHeight="1">
      <c r="A26" s="70" t="s">
        <v>23</v>
      </c>
      <c r="B26" s="129" t="s">
        <v>24</v>
      </c>
      <c r="C26" s="72" t="s">
        <v>37</v>
      </c>
      <c r="D26" s="78"/>
    </row>
    <row r="27" spans="1:4" ht="15.75" customHeight="1">
      <c r="A27" s="70" t="s">
        <v>23</v>
      </c>
      <c r="B27" s="129" t="s">
        <v>24</v>
      </c>
      <c r="C27" s="72" t="s">
        <v>38</v>
      </c>
      <c r="D27" s="78"/>
    </row>
    <row r="28" spans="1:4" ht="15.75" customHeight="1">
      <c r="A28" s="70" t="s">
        <v>23</v>
      </c>
      <c r="B28" s="129" t="s">
        <v>24</v>
      </c>
      <c r="C28" s="72" t="s">
        <v>39</v>
      </c>
      <c r="D28" s="78"/>
    </row>
    <row r="29" spans="1:4" ht="15.75" customHeight="1">
      <c r="A29" s="70" t="s">
        <v>23</v>
      </c>
      <c r="B29" s="129" t="s">
        <v>24</v>
      </c>
      <c r="C29" s="72" t="s">
        <v>40</v>
      </c>
      <c r="D29" s="78"/>
    </row>
    <row r="30" spans="1:4" ht="15.75" customHeight="1">
      <c r="A30" s="70" t="s">
        <v>23</v>
      </c>
      <c r="B30" s="129" t="s">
        <v>24</v>
      </c>
      <c r="C30" s="72" t="s">
        <v>41</v>
      </c>
      <c r="D30" s="78"/>
    </row>
    <row r="31" spans="1:4" ht="15.75" customHeight="1">
      <c r="A31" s="70" t="s">
        <v>23</v>
      </c>
      <c r="B31" s="129" t="s">
        <v>24</v>
      </c>
      <c r="C31" s="72" t="s">
        <v>42</v>
      </c>
      <c r="D31" s="78"/>
    </row>
    <row r="32" spans="1:4" ht="15.75" customHeight="1">
      <c r="A32" s="80" t="s">
        <v>23</v>
      </c>
      <c r="B32" s="129" t="s">
        <v>24</v>
      </c>
      <c r="C32" s="72" t="s">
        <v>43</v>
      </c>
      <c r="D32" s="78"/>
    </row>
    <row r="33" spans="1:4" ht="15.75" customHeight="1">
      <c r="A33" s="80" t="s">
        <v>23</v>
      </c>
      <c r="B33" s="129" t="s">
        <v>24</v>
      </c>
      <c r="C33" s="72" t="s">
        <v>44</v>
      </c>
      <c r="D33" s="78"/>
    </row>
    <row r="34" spans="1:4" ht="15.75" customHeight="1">
      <c r="A34" s="130" t="s">
        <v>45</v>
      </c>
      <c r="B34" s="131">
        <f>B6</f>
        <v>455.41</v>
      </c>
      <c r="C34" s="132" t="s">
        <v>46</v>
      </c>
      <c r="D34" s="133">
        <f>B34</f>
        <v>455.41</v>
      </c>
    </row>
    <row r="35" spans="1:11" ht="24.75" customHeight="1">
      <c r="A35" s="134" t="s">
        <v>47</v>
      </c>
      <c r="B35" s="134"/>
      <c r="C35" s="134"/>
      <c r="D35" s="134"/>
      <c r="E35" s="135"/>
      <c r="F35" s="135"/>
      <c r="G35" s="135"/>
      <c r="H35" s="135"/>
      <c r="I35" s="135"/>
      <c r="J35" s="135"/>
      <c r="K35" s="135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6" sqref="A6:B15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7" t="s">
        <v>50</v>
      </c>
      <c r="B4" s="108"/>
      <c r="C4" s="107" t="s">
        <v>51</v>
      </c>
      <c r="D4" s="107" t="s">
        <v>52</v>
      </c>
      <c r="E4" s="107" t="s">
        <v>53</v>
      </c>
      <c r="F4" s="107" t="s">
        <v>54</v>
      </c>
      <c r="G4" s="107" t="s">
        <v>55</v>
      </c>
      <c r="H4" s="107" t="s">
        <v>56</v>
      </c>
      <c r="I4" s="107" t="s">
        <v>57</v>
      </c>
      <c r="J4" s="107" t="s">
        <v>58</v>
      </c>
      <c r="K4" s="107" t="s">
        <v>59</v>
      </c>
    </row>
    <row r="5" spans="1:11" ht="39" customHeight="1">
      <c r="A5" s="109" t="s">
        <v>60</v>
      </c>
      <c r="B5" s="110" t="s">
        <v>61</v>
      </c>
      <c r="C5" s="111"/>
      <c r="D5" s="111"/>
      <c r="E5" s="108"/>
      <c r="F5" s="108"/>
      <c r="G5" s="108"/>
      <c r="H5" s="108"/>
      <c r="I5" s="108"/>
      <c r="J5" s="108"/>
      <c r="K5" s="108"/>
    </row>
    <row r="6" spans="1:11" ht="19.5" customHeight="1">
      <c r="A6" s="46" t="s">
        <v>24</v>
      </c>
      <c r="B6" s="47" t="s">
        <v>51</v>
      </c>
      <c r="C6" s="112">
        <f>D6</f>
        <v>455.40999999999997</v>
      </c>
      <c r="D6" s="112">
        <f>D7+D13</f>
        <v>455.40999999999997</v>
      </c>
      <c r="E6" s="113"/>
      <c r="F6" s="113"/>
      <c r="G6" s="113"/>
      <c r="H6" s="113"/>
      <c r="I6" s="113"/>
      <c r="J6" s="113"/>
      <c r="K6" s="113"/>
    </row>
    <row r="7" spans="1:11" ht="21" customHeight="1">
      <c r="A7" s="49">
        <v>207</v>
      </c>
      <c r="B7" s="50" t="s">
        <v>62</v>
      </c>
      <c r="C7" s="112">
        <f aca="true" t="shared" si="0" ref="C7:C15">D7</f>
        <v>421.28999999999996</v>
      </c>
      <c r="D7" s="114">
        <f>D9+D11</f>
        <v>421.28999999999996</v>
      </c>
      <c r="E7" s="115"/>
      <c r="F7" s="112"/>
      <c r="G7" s="112"/>
      <c r="H7" s="112"/>
      <c r="I7" s="112"/>
      <c r="J7" s="112"/>
      <c r="K7" s="112"/>
    </row>
    <row r="8" spans="1:11" ht="25.5" customHeight="1">
      <c r="A8" s="49">
        <v>8</v>
      </c>
      <c r="B8" s="50" t="s">
        <v>63</v>
      </c>
      <c r="C8" s="112">
        <f t="shared" si="0"/>
        <v>455.40999999999997</v>
      </c>
      <c r="D8" s="114">
        <f>D9+D11+D13</f>
        <v>455.40999999999997</v>
      </c>
      <c r="E8" s="115"/>
      <c r="F8" s="112"/>
      <c r="G8" s="112"/>
      <c r="H8" s="112"/>
      <c r="I8" s="112"/>
      <c r="J8" s="112"/>
      <c r="K8" s="112"/>
    </row>
    <row r="9" spans="1:11" ht="24.75" customHeight="1">
      <c r="A9" s="49">
        <v>8</v>
      </c>
      <c r="B9" s="49" t="s">
        <v>64</v>
      </c>
      <c r="C9" s="112">
        <f t="shared" si="0"/>
        <v>333.78</v>
      </c>
      <c r="D9" s="114">
        <v>333.78</v>
      </c>
      <c r="E9" s="115"/>
      <c r="F9" s="112"/>
      <c r="G9" s="112"/>
      <c r="H9" s="112"/>
      <c r="I9" s="112"/>
      <c r="J9" s="112"/>
      <c r="K9" s="112"/>
    </row>
    <row r="10" spans="1:11" ht="24.75" customHeight="1">
      <c r="A10" s="49">
        <v>804001</v>
      </c>
      <c r="B10" s="50" t="s">
        <v>65</v>
      </c>
      <c r="C10" s="112">
        <f t="shared" si="0"/>
        <v>87.51</v>
      </c>
      <c r="D10" s="114">
        <f>D11</f>
        <v>87.51</v>
      </c>
      <c r="E10" s="115"/>
      <c r="F10" s="112"/>
      <c r="G10" s="112"/>
      <c r="H10" s="112"/>
      <c r="I10" s="112"/>
      <c r="J10" s="112"/>
      <c r="K10" s="112"/>
    </row>
    <row r="11" spans="1:11" ht="21" customHeight="1">
      <c r="A11" s="53" t="s">
        <v>66</v>
      </c>
      <c r="B11" s="50" t="s">
        <v>63</v>
      </c>
      <c r="C11" s="112">
        <f t="shared" si="0"/>
        <v>87.51</v>
      </c>
      <c r="D11" s="114">
        <v>87.51</v>
      </c>
      <c r="E11" s="115"/>
      <c r="F11" s="112"/>
      <c r="G11" s="112"/>
      <c r="H11" s="112"/>
      <c r="I11" s="112"/>
      <c r="J11" s="112"/>
      <c r="K11" s="112"/>
    </row>
    <row r="12" spans="1:11" ht="21" customHeight="1">
      <c r="A12" s="53" t="s">
        <v>66</v>
      </c>
      <c r="B12" s="50" t="s">
        <v>64</v>
      </c>
      <c r="C12" s="112">
        <f t="shared" si="0"/>
        <v>34.12</v>
      </c>
      <c r="D12" s="114">
        <f>D13</f>
        <v>34.12</v>
      </c>
      <c r="E12" s="115"/>
      <c r="F12" s="112"/>
      <c r="G12" s="112"/>
      <c r="H12" s="112"/>
      <c r="I12" s="112"/>
      <c r="J12" s="112"/>
      <c r="K12" s="112"/>
    </row>
    <row r="13" spans="1:11" ht="21" customHeight="1">
      <c r="A13" s="49" t="s">
        <v>67</v>
      </c>
      <c r="B13" s="49" t="s">
        <v>68</v>
      </c>
      <c r="C13" s="112">
        <f t="shared" si="0"/>
        <v>34.12</v>
      </c>
      <c r="D13" s="114">
        <v>34.12</v>
      </c>
      <c r="E13" s="115"/>
      <c r="F13" s="112"/>
      <c r="G13" s="112"/>
      <c r="H13" s="112"/>
      <c r="I13" s="112"/>
      <c r="J13" s="112"/>
      <c r="K13" s="112"/>
    </row>
    <row r="14" spans="1:11" ht="24" customHeight="1">
      <c r="A14" s="54" t="s">
        <v>69</v>
      </c>
      <c r="B14" s="54" t="s">
        <v>70</v>
      </c>
      <c r="C14" s="112">
        <f t="shared" si="0"/>
        <v>34.12</v>
      </c>
      <c r="D14" s="114">
        <v>34.12</v>
      </c>
      <c r="E14" s="115"/>
      <c r="F14" s="112"/>
      <c r="G14" s="112"/>
      <c r="H14" s="112"/>
      <c r="I14" s="112"/>
      <c r="J14" s="112"/>
      <c r="K14" s="112"/>
    </row>
    <row r="15" spans="1:11" ht="21" customHeight="1">
      <c r="A15" s="54" t="s">
        <v>67</v>
      </c>
      <c r="B15" s="54" t="s">
        <v>68</v>
      </c>
      <c r="C15" s="112">
        <f t="shared" si="0"/>
        <v>34.12</v>
      </c>
      <c r="D15" s="114">
        <v>34.12</v>
      </c>
      <c r="E15" s="115"/>
      <c r="F15" s="112"/>
      <c r="G15" s="112"/>
      <c r="H15" s="112"/>
      <c r="I15" s="112"/>
      <c r="J15" s="112"/>
      <c r="K15" s="112"/>
    </row>
    <row r="16" spans="1:11" ht="24.75" customHeight="1">
      <c r="A16" s="54"/>
      <c r="B16" s="54"/>
      <c r="C16" s="114"/>
      <c r="D16" s="114"/>
      <c r="E16" s="112"/>
      <c r="F16" s="112"/>
      <c r="G16" s="112"/>
      <c r="H16" s="112"/>
      <c r="I16" s="112"/>
      <c r="J16" s="112"/>
      <c r="K16" s="112"/>
    </row>
    <row r="17" spans="1:11" ht="21" customHeight="1">
      <c r="A17" s="49"/>
      <c r="B17" s="49"/>
      <c r="C17" s="114"/>
      <c r="D17" s="114"/>
      <c r="E17" s="112"/>
      <c r="F17" s="112"/>
      <c r="G17" s="112"/>
      <c r="H17" s="112"/>
      <c r="I17" s="112"/>
      <c r="J17" s="112"/>
      <c r="K17" s="112"/>
    </row>
    <row r="18" spans="1:11" ht="24" customHeight="1">
      <c r="A18" s="49"/>
      <c r="B18" s="50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49"/>
      <c r="B19" s="50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4" customHeight="1">
      <c r="A20" s="49"/>
      <c r="B20" s="49"/>
      <c r="C20" s="114"/>
      <c r="D20" s="114"/>
      <c r="E20" s="116"/>
      <c r="F20" s="116"/>
      <c r="G20" s="116"/>
      <c r="H20" s="116"/>
      <c r="I20" s="116"/>
      <c r="J20" s="116"/>
      <c r="K20" s="116"/>
    </row>
    <row r="21" spans="1:11" ht="15" customHeight="1">
      <c r="A21" s="117" t="s">
        <v>47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L11" sqref="L11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1"/>
      <c r="Q1" s="101"/>
      <c r="R1" s="101"/>
      <c r="S1" s="101"/>
      <c r="T1" s="101"/>
    </row>
    <row r="2" spans="1:20" ht="36.75" customHeight="1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2"/>
      <c r="Q2" s="102"/>
      <c r="R2" s="102"/>
      <c r="S2" s="102"/>
      <c r="T2" s="102"/>
    </row>
    <row r="3" spans="4:15" ht="18.75" customHeight="1">
      <c r="D3" s="59" t="s">
        <v>23</v>
      </c>
      <c r="E3" s="59"/>
      <c r="F3" s="59"/>
      <c r="G3" s="60" t="s">
        <v>23</v>
      </c>
      <c r="H3" s="60" t="s">
        <v>23</v>
      </c>
      <c r="I3" s="60"/>
      <c r="J3" s="60"/>
      <c r="K3" s="60"/>
      <c r="L3" s="60" t="s">
        <v>23</v>
      </c>
      <c r="M3" s="60" t="s">
        <v>23</v>
      </c>
      <c r="N3" s="60"/>
      <c r="O3" s="61" t="s">
        <v>2</v>
      </c>
    </row>
    <row r="4" spans="1:15" ht="24" customHeight="1">
      <c r="A4" s="89" t="s">
        <v>50</v>
      </c>
      <c r="B4" s="90"/>
      <c r="C4" s="91" t="s">
        <v>51</v>
      </c>
      <c r="D4" s="92" t="s">
        <v>73</v>
      </c>
      <c r="E4" s="92"/>
      <c r="F4" s="92"/>
      <c r="G4" s="7"/>
      <c r="H4" s="93" t="s">
        <v>74</v>
      </c>
      <c r="I4" s="92"/>
      <c r="J4" s="92"/>
      <c r="K4" s="92"/>
      <c r="L4" s="92"/>
      <c r="M4" s="92"/>
      <c r="N4" s="92"/>
      <c r="O4" s="7"/>
    </row>
    <row r="5" spans="1:15" ht="25.5" customHeight="1">
      <c r="A5" s="51" t="s">
        <v>60</v>
      </c>
      <c r="B5" s="51" t="s">
        <v>61</v>
      </c>
      <c r="C5" s="94"/>
      <c r="D5" s="11" t="s">
        <v>75</v>
      </c>
      <c r="E5" s="11" t="s">
        <v>76</v>
      </c>
      <c r="F5" s="11" t="s">
        <v>77</v>
      </c>
      <c r="G5" s="11" t="s">
        <v>78</v>
      </c>
      <c r="H5" s="11" t="s">
        <v>75</v>
      </c>
      <c r="I5" s="11" t="s">
        <v>79</v>
      </c>
      <c r="J5" s="11" t="s">
        <v>77</v>
      </c>
      <c r="K5" s="11" t="s">
        <v>80</v>
      </c>
      <c r="L5" s="11" t="s">
        <v>81</v>
      </c>
      <c r="M5" s="11" t="s">
        <v>82</v>
      </c>
      <c r="N5" s="11" t="s">
        <v>83</v>
      </c>
      <c r="O5" s="11" t="s">
        <v>84</v>
      </c>
    </row>
    <row r="6" spans="1:15" ht="31.5" customHeight="1">
      <c r="A6" s="46" t="s">
        <v>24</v>
      </c>
      <c r="B6" s="47" t="s">
        <v>51</v>
      </c>
      <c r="C6" s="95">
        <f>D6+H6</f>
        <v>455.40999999999997</v>
      </c>
      <c r="D6" s="95">
        <f>E6+F6+G6</f>
        <v>367.89</v>
      </c>
      <c r="E6" s="95">
        <v>306.19</v>
      </c>
      <c r="F6" s="95">
        <f>F7</f>
        <v>33.2</v>
      </c>
      <c r="G6" s="95">
        <f>G7</f>
        <v>28.5</v>
      </c>
      <c r="H6" s="95">
        <f>H7</f>
        <v>87.52</v>
      </c>
      <c r="I6" s="95"/>
      <c r="J6" s="95">
        <f>H6</f>
        <v>87.52</v>
      </c>
      <c r="K6" s="95"/>
      <c r="L6" s="95"/>
      <c r="M6" s="95"/>
      <c r="N6" s="95"/>
      <c r="O6" s="95"/>
    </row>
    <row r="7" spans="1:15" ht="27" customHeight="1">
      <c r="A7" s="49">
        <v>207</v>
      </c>
      <c r="B7" s="50" t="s">
        <v>62</v>
      </c>
      <c r="C7" s="95">
        <f aca="true" t="shared" si="0" ref="C7:C15">D7+H7</f>
        <v>421.28999999999996</v>
      </c>
      <c r="D7" s="95">
        <f>E7+F7+G7</f>
        <v>333.77</v>
      </c>
      <c r="E7" s="95">
        <f>E6-E13</f>
        <v>272.07</v>
      </c>
      <c r="F7" s="95">
        <v>33.2</v>
      </c>
      <c r="G7" s="95">
        <v>28.5</v>
      </c>
      <c r="H7" s="95">
        <f>J7</f>
        <v>87.52</v>
      </c>
      <c r="I7" s="95"/>
      <c r="J7" s="95">
        <v>87.52</v>
      </c>
      <c r="K7" s="95"/>
      <c r="L7" s="95"/>
      <c r="M7" s="95"/>
      <c r="N7" s="95"/>
      <c r="O7" s="95"/>
    </row>
    <row r="8" spans="1:15" ht="27" customHeight="1">
      <c r="A8" s="49">
        <v>8</v>
      </c>
      <c r="B8" s="50" t="s">
        <v>63</v>
      </c>
      <c r="C8" s="95">
        <f t="shared" si="0"/>
        <v>333.77</v>
      </c>
      <c r="D8" s="95">
        <f>E8+F8+G8</f>
        <v>333.77</v>
      </c>
      <c r="E8" s="95">
        <f>E7</f>
        <v>272.07</v>
      </c>
      <c r="F8" s="95">
        <f>F7</f>
        <v>33.2</v>
      </c>
      <c r="G8" s="95">
        <f>G7</f>
        <v>28.5</v>
      </c>
      <c r="H8" s="95"/>
      <c r="I8" s="95"/>
      <c r="J8" s="95"/>
      <c r="K8" s="95"/>
      <c r="L8" s="95"/>
      <c r="M8" s="95"/>
      <c r="N8" s="95"/>
      <c r="O8" s="95"/>
    </row>
    <row r="9" spans="1:15" ht="27" customHeight="1">
      <c r="A9" s="49">
        <v>8</v>
      </c>
      <c r="B9" s="49" t="s">
        <v>64</v>
      </c>
      <c r="C9" s="95">
        <f t="shared" si="0"/>
        <v>333.77</v>
      </c>
      <c r="D9" s="95">
        <f>D8</f>
        <v>333.77</v>
      </c>
      <c r="E9" s="95">
        <f>E8</f>
        <v>272.07</v>
      </c>
      <c r="F9" s="95">
        <f>F8</f>
        <v>33.2</v>
      </c>
      <c r="G9" s="95">
        <f>G8</f>
        <v>28.5</v>
      </c>
      <c r="H9" s="96"/>
      <c r="I9" s="96"/>
      <c r="J9" s="96"/>
      <c r="K9" s="96"/>
      <c r="L9" s="103"/>
      <c r="M9" s="104"/>
      <c r="N9" s="104"/>
      <c r="O9" s="96"/>
    </row>
    <row r="10" spans="1:15" ht="27" customHeight="1">
      <c r="A10" s="49">
        <v>804001</v>
      </c>
      <c r="B10" s="50" t="s">
        <v>65</v>
      </c>
      <c r="C10" s="95">
        <f t="shared" si="0"/>
        <v>87.52</v>
      </c>
      <c r="D10" s="95"/>
      <c r="E10" s="96"/>
      <c r="F10" s="96"/>
      <c r="G10" s="97"/>
      <c r="H10" s="96">
        <f>H11</f>
        <v>87.52</v>
      </c>
      <c r="I10" s="96"/>
      <c r="J10" s="96">
        <f>H10</f>
        <v>87.52</v>
      </c>
      <c r="K10" s="96"/>
      <c r="L10" s="103"/>
      <c r="M10" s="104"/>
      <c r="N10" s="104"/>
      <c r="O10" s="96"/>
    </row>
    <row r="11" spans="1:15" ht="27" customHeight="1">
      <c r="A11" s="53" t="s">
        <v>66</v>
      </c>
      <c r="B11" s="50" t="s">
        <v>63</v>
      </c>
      <c r="C11" s="95">
        <f t="shared" si="0"/>
        <v>87.52</v>
      </c>
      <c r="D11" s="95"/>
      <c r="E11" s="95"/>
      <c r="F11" s="95"/>
      <c r="G11" s="95"/>
      <c r="H11" s="95">
        <f>J11</f>
        <v>87.52</v>
      </c>
      <c r="I11" s="95"/>
      <c r="J11" s="95">
        <v>87.52</v>
      </c>
      <c r="K11" s="95"/>
      <c r="L11" s="95"/>
      <c r="M11" s="95"/>
      <c r="N11" s="95"/>
      <c r="O11" s="95"/>
    </row>
    <row r="12" spans="1:15" ht="27" customHeight="1">
      <c r="A12" s="53" t="s">
        <v>66</v>
      </c>
      <c r="B12" s="50" t="s">
        <v>64</v>
      </c>
      <c r="C12" s="95">
        <f t="shared" si="0"/>
        <v>34.12</v>
      </c>
      <c r="D12" s="98">
        <f>D13</f>
        <v>34.12</v>
      </c>
      <c r="E12" s="98">
        <f>D12</f>
        <v>34.12</v>
      </c>
      <c r="F12" s="98"/>
      <c r="G12" s="99"/>
      <c r="H12" s="96"/>
      <c r="I12" s="98"/>
      <c r="J12" s="98"/>
      <c r="K12" s="98"/>
      <c r="L12" s="105"/>
      <c r="M12" s="106"/>
      <c r="N12" s="106"/>
      <c r="O12" s="98"/>
    </row>
    <row r="13" spans="1:15" ht="27" customHeight="1">
      <c r="A13" s="49" t="s">
        <v>67</v>
      </c>
      <c r="B13" s="49" t="s">
        <v>68</v>
      </c>
      <c r="C13" s="95">
        <f t="shared" si="0"/>
        <v>34.12</v>
      </c>
      <c r="D13" s="98">
        <f>E13</f>
        <v>34.12</v>
      </c>
      <c r="E13" s="98">
        <v>34.12</v>
      </c>
      <c r="F13" s="98"/>
      <c r="G13" s="99"/>
      <c r="H13" s="96"/>
      <c r="I13" s="98"/>
      <c r="J13" s="98"/>
      <c r="K13" s="98"/>
      <c r="L13" s="105"/>
      <c r="M13" s="106"/>
      <c r="N13" s="106"/>
      <c r="O13" s="98"/>
    </row>
    <row r="14" spans="1:15" ht="27" customHeight="1">
      <c r="A14" s="54" t="s">
        <v>69</v>
      </c>
      <c r="B14" s="54" t="s">
        <v>70</v>
      </c>
      <c r="C14" s="95">
        <f t="shared" si="0"/>
        <v>34.12</v>
      </c>
      <c r="D14" s="98">
        <f>D13</f>
        <v>34.12</v>
      </c>
      <c r="E14" s="98">
        <f>E13</f>
        <v>34.12</v>
      </c>
      <c r="F14" s="98"/>
      <c r="G14" s="99"/>
      <c r="H14" s="96"/>
      <c r="I14" s="98"/>
      <c r="J14" s="98"/>
      <c r="K14" s="98"/>
      <c r="L14" s="105"/>
      <c r="M14" s="106"/>
      <c r="N14" s="106"/>
      <c r="O14" s="98"/>
    </row>
    <row r="15" spans="1:15" ht="27" customHeight="1">
      <c r="A15" s="54" t="s">
        <v>67</v>
      </c>
      <c r="B15" s="54" t="s">
        <v>68</v>
      </c>
      <c r="C15" s="95">
        <f t="shared" si="0"/>
        <v>34.12</v>
      </c>
      <c r="D15" s="95">
        <f>D14</f>
        <v>34.12</v>
      </c>
      <c r="E15" s="95">
        <f>E14</f>
        <v>34.12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1:15" ht="27" customHeight="1">
      <c r="A16" s="50"/>
      <c r="B16" s="50"/>
      <c r="C16" s="95"/>
      <c r="D16" s="98"/>
      <c r="E16" s="98"/>
      <c r="F16" s="98"/>
      <c r="G16" s="99"/>
      <c r="H16" s="96"/>
      <c r="I16" s="98"/>
      <c r="J16" s="98"/>
      <c r="K16" s="98"/>
      <c r="L16" s="105"/>
      <c r="M16" s="106"/>
      <c r="N16" s="106"/>
      <c r="O16" s="98"/>
    </row>
    <row r="17" spans="1:15" ht="27" customHeight="1">
      <c r="A17" s="100"/>
      <c r="B17" s="57"/>
      <c r="C17" s="95"/>
      <c r="D17" s="98"/>
      <c r="E17" s="98"/>
      <c r="F17" s="98"/>
      <c r="G17" s="99"/>
      <c r="H17" s="96"/>
      <c r="I17" s="98"/>
      <c r="J17" s="98"/>
      <c r="K17" s="98"/>
      <c r="L17" s="105"/>
      <c r="M17" s="106"/>
      <c r="N17" s="106"/>
      <c r="O17" s="98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85</v>
      </c>
      <c r="B1" s="2"/>
      <c r="C1" s="2"/>
      <c r="D1" s="2"/>
      <c r="E1" s="2"/>
      <c r="F1" s="2"/>
    </row>
    <row r="2" spans="1:6" ht="36.75" customHeight="1">
      <c r="A2" s="58" t="s">
        <v>86</v>
      </c>
      <c r="B2" s="58"/>
      <c r="C2" s="58"/>
      <c r="D2" s="58"/>
      <c r="E2" s="58"/>
      <c r="F2" s="58"/>
    </row>
    <row r="3" spans="1:6" ht="18.75" customHeight="1">
      <c r="A3" s="59" t="s">
        <v>23</v>
      </c>
      <c r="B3" s="60" t="s">
        <v>23</v>
      </c>
      <c r="C3" s="60" t="s">
        <v>23</v>
      </c>
      <c r="D3" s="60" t="s">
        <v>23</v>
      </c>
      <c r="E3" s="60" t="s">
        <v>23</v>
      </c>
      <c r="F3" s="61" t="s">
        <v>2</v>
      </c>
    </row>
    <row r="4" spans="1:6" ht="24" customHeight="1">
      <c r="A4" s="62" t="s">
        <v>3</v>
      </c>
      <c r="B4" s="63"/>
      <c r="C4" s="64" t="s">
        <v>4</v>
      </c>
      <c r="D4" s="65"/>
      <c r="E4" s="65"/>
      <c r="F4" s="66"/>
    </row>
    <row r="5" spans="1:6" ht="25.5" customHeight="1">
      <c r="A5" s="67" t="s">
        <v>5</v>
      </c>
      <c r="B5" s="68" t="s">
        <v>6</v>
      </c>
      <c r="C5" s="69" t="s">
        <v>5</v>
      </c>
      <c r="D5" s="68" t="s">
        <v>51</v>
      </c>
      <c r="E5" s="68" t="s">
        <v>87</v>
      </c>
      <c r="F5" s="68" t="s">
        <v>88</v>
      </c>
    </row>
    <row r="6" spans="1:6" ht="18" customHeight="1">
      <c r="A6" s="70" t="s">
        <v>89</v>
      </c>
      <c r="B6" s="71">
        <f>'部门收支总表-1'!B6</f>
        <v>455.41</v>
      </c>
      <c r="C6" s="72" t="s">
        <v>90</v>
      </c>
      <c r="D6" s="71">
        <f>E6</f>
        <v>455.41</v>
      </c>
      <c r="E6" s="71">
        <f>E7+E14</f>
        <v>455.41</v>
      </c>
      <c r="F6" s="73"/>
    </row>
    <row r="7" spans="1:6" ht="18" customHeight="1">
      <c r="A7" s="70" t="s">
        <v>91</v>
      </c>
      <c r="B7" s="71">
        <f>B6</f>
        <v>455.41</v>
      </c>
      <c r="C7" s="72" t="s">
        <v>92</v>
      </c>
      <c r="D7" s="71">
        <f>E7</f>
        <v>421.29</v>
      </c>
      <c r="E7" s="71">
        <f>'部门收支总表-1'!D6</f>
        <v>421.29</v>
      </c>
      <c r="F7" s="73"/>
    </row>
    <row r="8" spans="1:6" ht="18" customHeight="1">
      <c r="A8" s="70" t="s">
        <v>93</v>
      </c>
      <c r="B8" s="74"/>
      <c r="C8" s="72" t="s">
        <v>94</v>
      </c>
      <c r="D8" s="75"/>
      <c r="E8" s="75"/>
      <c r="F8" s="73"/>
    </row>
    <row r="9" spans="1:6" ht="18" customHeight="1">
      <c r="A9" s="70" t="s">
        <v>23</v>
      </c>
      <c r="B9" s="76"/>
      <c r="C9" s="72" t="s">
        <v>95</v>
      </c>
      <c r="D9" s="75"/>
      <c r="E9" s="75"/>
      <c r="F9" s="73"/>
    </row>
    <row r="10" spans="1:6" ht="18" customHeight="1">
      <c r="A10" s="70" t="s">
        <v>96</v>
      </c>
      <c r="B10" s="77"/>
      <c r="C10" s="72" t="s">
        <v>97</v>
      </c>
      <c r="D10" s="75"/>
      <c r="E10" s="75"/>
      <c r="F10" s="73"/>
    </row>
    <row r="11" spans="1:6" ht="18" customHeight="1">
      <c r="A11" s="70" t="s">
        <v>23</v>
      </c>
      <c r="B11" s="76"/>
      <c r="C11" s="72" t="s">
        <v>98</v>
      </c>
      <c r="D11" s="75"/>
      <c r="E11" s="75"/>
      <c r="F11" s="73"/>
    </row>
    <row r="12" spans="1:6" ht="18" customHeight="1">
      <c r="A12" s="70" t="s">
        <v>23</v>
      </c>
      <c r="B12" s="76"/>
      <c r="C12" s="72" t="s">
        <v>99</v>
      </c>
      <c r="D12" s="75"/>
      <c r="E12" s="75"/>
      <c r="F12" s="73"/>
    </row>
    <row r="13" spans="1:6" ht="18" customHeight="1">
      <c r="A13" s="70" t="s">
        <v>23</v>
      </c>
      <c r="B13" s="76"/>
      <c r="C13" s="72" t="s">
        <v>100</v>
      </c>
      <c r="D13" s="75"/>
      <c r="E13" s="75"/>
      <c r="F13" s="73"/>
    </row>
    <row r="14" spans="1:6" ht="18" customHeight="1">
      <c r="A14" s="70" t="s">
        <v>23</v>
      </c>
      <c r="B14" s="76"/>
      <c r="C14" s="72" t="s">
        <v>101</v>
      </c>
      <c r="D14" s="75">
        <f>E14</f>
        <v>34.12</v>
      </c>
      <c r="E14" s="78">
        <f>'部门收支总表-1'!D13</f>
        <v>34.12</v>
      </c>
      <c r="F14" s="73"/>
    </row>
    <row r="15" spans="1:6" ht="18" customHeight="1">
      <c r="A15" s="70" t="s">
        <v>23</v>
      </c>
      <c r="B15" s="76"/>
      <c r="C15" s="72" t="s">
        <v>102</v>
      </c>
      <c r="D15" s="75"/>
      <c r="E15" s="79"/>
      <c r="F15" s="73"/>
    </row>
    <row r="16" spans="1:6" ht="18" customHeight="1">
      <c r="A16" s="70" t="s">
        <v>23</v>
      </c>
      <c r="B16" s="76"/>
      <c r="C16" s="72" t="s">
        <v>103</v>
      </c>
      <c r="D16" s="75"/>
      <c r="E16" s="79"/>
      <c r="F16" s="73"/>
    </row>
    <row r="17" spans="1:6" ht="18" customHeight="1">
      <c r="A17" s="70" t="s">
        <v>23</v>
      </c>
      <c r="B17" s="76"/>
      <c r="C17" s="72" t="s">
        <v>104</v>
      </c>
      <c r="D17" s="75"/>
      <c r="E17" s="79"/>
      <c r="F17" s="73"/>
    </row>
    <row r="18" spans="1:6" ht="18" customHeight="1">
      <c r="A18" s="70" t="s">
        <v>23</v>
      </c>
      <c r="B18" s="76"/>
      <c r="C18" s="72" t="s">
        <v>105</v>
      </c>
      <c r="D18" s="75"/>
      <c r="E18" s="79"/>
      <c r="F18" s="73"/>
    </row>
    <row r="19" spans="1:6" ht="18" customHeight="1">
      <c r="A19" s="70" t="s">
        <v>23</v>
      </c>
      <c r="B19" s="76"/>
      <c r="C19" s="72" t="s">
        <v>106</v>
      </c>
      <c r="D19" s="75"/>
      <c r="E19" s="79"/>
      <c r="F19" s="73"/>
    </row>
    <row r="20" spans="1:6" ht="18" customHeight="1">
      <c r="A20" s="70" t="s">
        <v>23</v>
      </c>
      <c r="B20" s="76"/>
      <c r="C20" s="72" t="s">
        <v>107</v>
      </c>
      <c r="D20" s="75"/>
      <c r="E20" s="79"/>
      <c r="F20" s="73"/>
    </row>
    <row r="21" spans="1:6" ht="18" customHeight="1">
      <c r="A21" s="70" t="s">
        <v>23</v>
      </c>
      <c r="B21" s="76"/>
      <c r="C21" s="72" t="s">
        <v>108</v>
      </c>
      <c r="D21" s="75"/>
      <c r="E21" s="79"/>
      <c r="F21" s="73"/>
    </row>
    <row r="22" spans="1:6" ht="18" customHeight="1">
      <c r="A22" s="70" t="s">
        <v>23</v>
      </c>
      <c r="B22" s="76"/>
      <c r="C22" s="72" t="s">
        <v>109</v>
      </c>
      <c r="D22" s="75"/>
      <c r="E22" s="79"/>
      <c r="F22" s="73"/>
    </row>
    <row r="23" spans="1:6" ht="18" customHeight="1">
      <c r="A23" s="70" t="s">
        <v>23</v>
      </c>
      <c r="B23" s="76"/>
      <c r="C23" s="72" t="s">
        <v>110</v>
      </c>
      <c r="D23" s="75"/>
      <c r="E23" s="79"/>
      <c r="F23" s="73"/>
    </row>
    <row r="24" spans="1:6" ht="18" customHeight="1">
      <c r="A24" s="70" t="s">
        <v>23</v>
      </c>
      <c r="B24" s="76"/>
      <c r="C24" s="72" t="s">
        <v>111</v>
      </c>
      <c r="D24" s="75"/>
      <c r="E24" s="79"/>
      <c r="F24" s="73"/>
    </row>
    <row r="25" spans="1:6" ht="18" customHeight="1">
      <c r="A25" s="70" t="s">
        <v>23</v>
      </c>
      <c r="B25" s="76"/>
      <c r="C25" s="72" t="s">
        <v>112</v>
      </c>
      <c r="D25" s="75"/>
      <c r="E25" s="79"/>
      <c r="F25" s="73"/>
    </row>
    <row r="26" spans="1:6" ht="18" customHeight="1">
      <c r="A26" s="70" t="s">
        <v>23</v>
      </c>
      <c r="B26" s="76"/>
      <c r="C26" s="72" t="s">
        <v>113</v>
      </c>
      <c r="D26" s="75"/>
      <c r="E26" s="79"/>
      <c r="F26" s="73"/>
    </row>
    <row r="27" spans="1:6" ht="18" customHeight="1">
      <c r="A27" s="70" t="s">
        <v>23</v>
      </c>
      <c r="B27" s="76"/>
      <c r="C27" s="72" t="s">
        <v>114</v>
      </c>
      <c r="D27" s="75"/>
      <c r="E27" s="79"/>
      <c r="F27" s="73"/>
    </row>
    <row r="28" spans="1:6" ht="18" customHeight="1">
      <c r="A28" s="70" t="s">
        <v>23</v>
      </c>
      <c r="B28" s="76"/>
      <c r="C28" s="72" t="s">
        <v>115</v>
      </c>
      <c r="D28" s="75"/>
      <c r="E28" s="79"/>
      <c r="F28" s="73"/>
    </row>
    <row r="29" spans="1:6" ht="18" customHeight="1">
      <c r="A29" s="70" t="s">
        <v>23</v>
      </c>
      <c r="B29" s="76"/>
      <c r="C29" s="72" t="s">
        <v>116</v>
      </c>
      <c r="D29" s="75"/>
      <c r="E29" s="79"/>
      <c r="F29" s="73"/>
    </row>
    <row r="30" spans="1:6" ht="18" customHeight="1">
      <c r="A30" s="70" t="s">
        <v>23</v>
      </c>
      <c r="B30" s="76"/>
      <c r="C30" s="72" t="s">
        <v>117</v>
      </c>
      <c r="D30" s="75"/>
      <c r="E30" s="79"/>
      <c r="F30" s="73"/>
    </row>
    <row r="31" spans="1:6" ht="18" customHeight="1">
      <c r="A31" s="70" t="s">
        <v>23</v>
      </c>
      <c r="B31" s="76"/>
      <c r="C31" s="72" t="s">
        <v>118</v>
      </c>
      <c r="D31" s="75"/>
      <c r="E31" s="79"/>
      <c r="F31" s="73"/>
    </row>
    <row r="32" spans="1:6" ht="18" customHeight="1">
      <c r="A32" s="70" t="s">
        <v>23</v>
      </c>
      <c r="B32" s="76"/>
      <c r="C32" s="72" t="s">
        <v>119</v>
      </c>
      <c r="D32" s="75"/>
      <c r="E32" s="79"/>
      <c r="F32" s="73"/>
    </row>
    <row r="33" spans="1:6" ht="18" customHeight="1">
      <c r="A33" s="80" t="s">
        <v>23</v>
      </c>
      <c r="B33" s="81"/>
      <c r="C33" s="72" t="s">
        <v>120</v>
      </c>
      <c r="D33" s="75"/>
      <c r="E33" s="79"/>
      <c r="F33" s="73"/>
    </row>
    <row r="34" spans="1:6" ht="18" customHeight="1">
      <c r="A34" s="80" t="s">
        <v>23</v>
      </c>
      <c r="B34" s="81"/>
      <c r="C34" s="72" t="s">
        <v>121</v>
      </c>
      <c r="D34" s="75"/>
      <c r="E34" s="79"/>
      <c r="F34" s="73"/>
    </row>
    <row r="35" spans="1:6" ht="18" customHeight="1">
      <c r="A35" s="80" t="s">
        <v>23</v>
      </c>
      <c r="B35" s="81"/>
      <c r="C35" s="82" t="s">
        <v>23</v>
      </c>
      <c r="D35" s="75"/>
      <c r="E35" s="83"/>
      <c r="F35" s="84"/>
    </row>
    <row r="36" spans="1:6" ht="18" customHeight="1">
      <c r="A36" s="80" t="s">
        <v>23</v>
      </c>
      <c r="B36" s="81"/>
      <c r="C36" s="72" t="s">
        <v>122</v>
      </c>
      <c r="D36" s="75"/>
      <c r="E36" s="83"/>
      <c r="F36" s="84"/>
    </row>
    <row r="37" spans="1:6" ht="18" customHeight="1">
      <c r="A37" s="80" t="s">
        <v>23</v>
      </c>
      <c r="B37" s="81"/>
      <c r="C37" s="82" t="s">
        <v>23</v>
      </c>
      <c r="D37" s="75"/>
      <c r="E37" s="83"/>
      <c r="F37" s="84"/>
    </row>
    <row r="38" spans="1:6" ht="18" customHeight="1">
      <c r="A38" s="85" t="s">
        <v>45</v>
      </c>
      <c r="B38" s="86">
        <f>B6</f>
        <v>455.41</v>
      </c>
      <c r="C38" s="85" t="s">
        <v>46</v>
      </c>
      <c r="D38" s="87">
        <f>E38</f>
        <v>455.41</v>
      </c>
      <c r="E38" s="88">
        <f>B38</f>
        <v>455.41</v>
      </c>
      <c r="F38" s="84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5" sqref="E15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123</v>
      </c>
    </row>
    <row r="2" spans="1:5" ht="30.75" customHeight="1">
      <c r="A2" s="3" t="s">
        <v>124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125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73</v>
      </c>
      <c r="E5" s="16" t="s">
        <v>74</v>
      </c>
    </row>
    <row r="6" spans="1:5" ht="27" customHeight="1">
      <c r="A6" s="46" t="s">
        <v>24</v>
      </c>
      <c r="B6" s="47" t="s">
        <v>51</v>
      </c>
      <c r="C6" s="48">
        <f>C7+C14</f>
        <v>455.40999999999997</v>
      </c>
      <c r="D6" s="48">
        <f>D7+D14</f>
        <v>367.89</v>
      </c>
      <c r="E6" s="48">
        <f>E7+E14</f>
        <v>87.52</v>
      </c>
    </row>
    <row r="7" spans="1:5" ht="27" customHeight="1">
      <c r="A7" s="49">
        <v>207</v>
      </c>
      <c r="B7" s="50" t="s">
        <v>62</v>
      </c>
      <c r="C7" s="51">
        <f>D7+E7</f>
        <v>421.28999999999996</v>
      </c>
      <c r="D7" s="52">
        <f>'部门支出总表-3'!D7</f>
        <v>333.77</v>
      </c>
      <c r="E7" s="52">
        <f>E10</f>
        <v>87.52</v>
      </c>
    </row>
    <row r="8" spans="1:5" ht="27" customHeight="1">
      <c r="A8" s="49">
        <v>8</v>
      </c>
      <c r="B8" s="50" t="s">
        <v>63</v>
      </c>
      <c r="C8" s="51">
        <f>D8+E8</f>
        <v>333.77</v>
      </c>
      <c r="D8" s="52">
        <f>'部门支出总表-3'!D8</f>
        <v>333.77</v>
      </c>
      <c r="E8" s="52"/>
    </row>
    <row r="9" spans="1:5" ht="27" customHeight="1">
      <c r="A9" s="49">
        <v>8</v>
      </c>
      <c r="B9" s="49" t="s">
        <v>64</v>
      </c>
      <c r="C9" s="51">
        <f>D9+E9</f>
        <v>333.77</v>
      </c>
      <c r="D9" s="52">
        <f>'部门支出总表-3'!D9</f>
        <v>333.77</v>
      </c>
      <c r="E9" s="52"/>
    </row>
    <row r="10" spans="1:5" ht="27" customHeight="1">
      <c r="A10" s="49">
        <v>804001</v>
      </c>
      <c r="B10" s="50" t="s">
        <v>65</v>
      </c>
      <c r="C10" s="51">
        <f>D10+E10</f>
        <v>87.52</v>
      </c>
      <c r="D10" s="52"/>
      <c r="E10" s="52">
        <f>'部门支出总表-3'!H10</f>
        <v>87.52</v>
      </c>
    </row>
    <row r="11" spans="1:5" ht="27" customHeight="1">
      <c r="A11" s="53" t="s">
        <v>66</v>
      </c>
      <c r="B11" s="50" t="s">
        <v>63</v>
      </c>
      <c r="C11" s="51">
        <v>87.52</v>
      </c>
      <c r="D11" s="52"/>
      <c r="E11" s="52">
        <v>87.52</v>
      </c>
    </row>
    <row r="12" spans="1:5" ht="27" customHeight="1">
      <c r="A12" s="53" t="s">
        <v>66</v>
      </c>
      <c r="B12" s="50" t="s">
        <v>64</v>
      </c>
      <c r="C12" s="51">
        <v>34.12</v>
      </c>
      <c r="D12" s="52">
        <v>34.12</v>
      </c>
      <c r="E12" s="52"/>
    </row>
    <row r="13" spans="1:5" ht="27" customHeight="1">
      <c r="A13" s="49" t="s">
        <v>67</v>
      </c>
      <c r="B13" s="49" t="s">
        <v>68</v>
      </c>
      <c r="C13" s="51">
        <f>D13+E13</f>
        <v>34.12</v>
      </c>
      <c r="D13" s="52">
        <f>'部门支出总表-3'!D12</f>
        <v>34.12</v>
      </c>
      <c r="E13" s="52"/>
    </row>
    <row r="14" spans="1:5" ht="27" customHeight="1">
      <c r="A14" s="54" t="s">
        <v>69</v>
      </c>
      <c r="B14" s="54" t="s">
        <v>70</v>
      </c>
      <c r="C14" s="51">
        <f>D14+E14</f>
        <v>34.12</v>
      </c>
      <c r="D14" s="52">
        <f>D13</f>
        <v>34.12</v>
      </c>
      <c r="E14" s="52"/>
    </row>
    <row r="15" spans="1:5" ht="27" customHeight="1">
      <c r="A15" s="54" t="s">
        <v>67</v>
      </c>
      <c r="B15" s="54"/>
      <c r="C15" s="51"/>
      <c r="D15" s="52"/>
      <c r="E15" s="52"/>
    </row>
    <row r="16" spans="1:5" ht="27" customHeight="1">
      <c r="A16" s="50"/>
      <c r="B16" s="55"/>
      <c r="C16" s="51"/>
      <c r="D16" s="52"/>
      <c r="E16" s="52"/>
    </row>
    <row r="17" spans="1:5" ht="27" customHeight="1">
      <c r="A17" s="50"/>
      <c r="B17" s="55"/>
      <c r="C17" s="51"/>
      <c r="D17" s="52"/>
      <c r="E17" s="52"/>
    </row>
    <row r="18" spans="1:5" ht="27" customHeight="1">
      <c r="A18" s="56"/>
      <c r="B18" s="57"/>
      <c r="C18" s="51"/>
      <c r="D18" s="52"/>
      <c r="E18" s="52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50" sqref="E49:E50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126</v>
      </c>
    </row>
    <row r="2" spans="1:5" ht="22.5" customHeight="1">
      <c r="A2" s="27" t="s">
        <v>127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128</v>
      </c>
      <c r="B4" s="32"/>
      <c r="C4" s="33" t="s">
        <v>129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130</v>
      </c>
      <c r="E5" s="33" t="s">
        <v>131</v>
      </c>
    </row>
    <row r="6" spans="1:5" ht="14.25">
      <c r="A6" s="34"/>
      <c r="B6" s="34"/>
      <c r="C6" s="35">
        <f>D6+E6</f>
        <v>367.854</v>
      </c>
      <c r="D6" s="35">
        <f>D7+D45+D18</f>
        <v>345.96</v>
      </c>
      <c r="E6" s="33">
        <f>E18</f>
        <v>21.894</v>
      </c>
    </row>
    <row r="7" spans="1:5" ht="17.25" customHeight="1">
      <c r="A7" s="36">
        <v>301</v>
      </c>
      <c r="B7" s="36" t="s">
        <v>132</v>
      </c>
      <c r="C7" s="37"/>
      <c r="D7" s="38">
        <f>SUM(D8:D17)</f>
        <v>293</v>
      </c>
      <c r="E7" s="38">
        <f>SUM(E8:E17)</f>
        <v>0</v>
      </c>
    </row>
    <row r="8" spans="1:5" ht="17.25" customHeight="1">
      <c r="A8" s="36">
        <v>30101</v>
      </c>
      <c r="B8" s="36" t="s">
        <v>133</v>
      </c>
      <c r="C8" s="37"/>
      <c r="D8" s="38">
        <v>136.27</v>
      </c>
      <c r="E8" s="39"/>
    </row>
    <row r="9" spans="1:5" ht="17.25" customHeight="1">
      <c r="A9" s="36">
        <v>30102</v>
      </c>
      <c r="B9" s="36" t="s">
        <v>134</v>
      </c>
      <c r="C9" s="37"/>
      <c r="D9" s="38">
        <v>77.19</v>
      </c>
      <c r="E9" s="39"/>
    </row>
    <row r="10" spans="1:5" ht="17.25" customHeight="1">
      <c r="A10" s="36">
        <v>30103</v>
      </c>
      <c r="B10" s="36" t="s">
        <v>135</v>
      </c>
      <c r="C10" s="37"/>
      <c r="D10" s="39">
        <v>4.18</v>
      </c>
      <c r="E10" s="39"/>
    </row>
    <row r="11" spans="1:5" ht="17.25" customHeight="1">
      <c r="A11" s="36">
        <v>30104</v>
      </c>
      <c r="B11" s="36" t="s">
        <v>136</v>
      </c>
      <c r="C11" s="37"/>
      <c r="D11" s="39">
        <v>49.47</v>
      </c>
      <c r="E11" s="39"/>
    </row>
    <row r="12" spans="1:5" ht="17.25" customHeight="1">
      <c r="A12" s="36">
        <v>30106</v>
      </c>
      <c r="B12" s="36" t="s">
        <v>137</v>
      </c>
      <c r="C12" s="37"/>
      <c r="D12" s="39"/>
      <c r="E12" s="39"/>
    </row>
    <row r="13" spans="1:5" ht="17.25" customHeight="1">
      <c r="A13" s="36">
        <v>30107</v>
      </c>
      <c r="B13" s="36" t="s">
        <v>138</v>
      </c>
      <c r="C13" s="37"/>
      <c r="D13" s="39"/>
      <c r="E13" s="39"/>
    </row>
    <row r="14" spans="1:5" ht="17.25" customHeight="1">
      <c r="A14" s="36">
        <v>30108</v>
      </c>
      <c r="B14" s="36" t="s">
        <v>139</v>
      </c>
      <c r="C14" s="37"/>
      <c r="D14" s="39"/>
      <c r="E14" s="39"/>
    </row>
    <row r="15" spans="1:5" ht="17.25" customHeight="1">
      <c r="A15" s="36">
        <v>30199</v>
      </c>
      <c r="B15" s="36" t="s">
        <v>140</v>
      </c>
      <c r="C15" s="37"/>
      <c r="D15" s="39"/>
      <c r="E15" s="39"/>
    </row>
    <row r="16" spans="1:5" ht="17.25" customHeight="1">
      <c r="A16" s="36">
        <v>30109</v>
      </c>
      <c r="B16" s="36" t="s">
        <v>141</v>
      </c>
      <c r="C16" s="37"/>
      <c r="D16" s="39">
        <v>25.61</v>
      </c>
      <c r="E16" s="39"/>
    </row>
    <row r="17" spans="1:5" ht="17.25" customHeight="1">
      <c r="A17" s="36">
        <v>30110</v>
      </c>
      <c r="B17" s="36" t="s">
        <v>142</v>
      </c>
      <c r="C17" s="37"/>
      <c r="D17" s="39">
        <v>0.28</v>
      </c>
      <c r="E17" s="39"/>
    </row>
    <row r="18" spans="1:5" ht="17.25" customHeight="1">
      <c r="A18" s="36">
        <v>302</v>
      </c>
      <c r="B18" s="36" t="s">
        <v>143</v>
      </c>
      <c r="C18" s="37">
        <f>D18+E18</f>
        <v>71.97399999999999</v>
      </c>
      <c r="D18" s="39">
        <f>SUM(D19:D44)</f>
        <v>50.08</v>
      </c>
      <c r="E18" s="39">
        <f>SUM(E19:E44)</f>
        <v>21.894</v>
      </c>
    </row>
    <row r="19" spans="1:5" ht="17.25" customHeight="1">
      <c r="A19" s="36">
        <v>30201</v>
      </c>
      <c r="B19" s="36" t="s">
        <v>144</v>
      </c>
      <c r="C19" s="37"/>
      <c r="D19" s="39"/>
      <c r="E19" s="39">
        <v>3.18</v>
      </c>
    </row>
    <row r="20" spans="1:5" ht="17.25" customHeight="1">
      <c r="A20" s="36">
        <v>30202</v>
      </c>
      <c r="B20" s="36" t="s">
        <v>145</v>
      </c>
      <c r="C20" s="37"/>
      <c r="D20" s="39"/>
      <c r="E20" s="39">
        <v>0.5</v>
      </c>
    </row>
    <row r="21" spans="1:5" ht="17.25" customHeight="1">
      <c r="A21" s="36">
        <v>30203</v>
      </c>
      <c r="B21" s="36" t="s">
        <v>146</v>
      </c>
      <c r="C21" s="37"/>
      <c r="D21" s="39"/>
      <c r="E21" s="39"/>
    </row>
    <row r="22" spans="1:5" ht="17.25" customHeight="1">
      <c r="A22" s="36">
        <v>30204</v>
      </c>
      <c r="B22" s="36" t="s">
        <v>147</v>
      </c>
      <c r="C22" s="37"/>
      <c r="D22" s="39"/>
      <c r="E22" s="39"/>
    </row>
    <row r="23" spans="1:5" ht="17.25" customHeight="1">
      <c r="A23" s="36">
        <v>30205</v>
      </c>
      <c r="B23" s="36" t="s">
        <v>148</v>
      </c>
      <c r="C23" s="37"/>
      <c r="D23" s="39"/>
      <c r="E23" s="39"/>
    </row>
    <row r="24" spans="1:5" ht="17.25" customHeight="1">
      <c r="A24" s="36">
        <v>30206</v>
      </c>
      <c r="B24" s="36" t="s">
        <v>149</v>
      </c>
      <c r="C24" s="37"/>
      <c r="D24" s="39"/>
      <c r="E24" s="39">
        <v>2.15</v>
      </c>
    </row>
    <row r="25" spans="1:5" ht="15.75" customHeight="1">
      <c r="A25" s="36">
        <v>30207</v>
      </c>
      <c r="B25" s="36" t="s">
        <v>150</v>
      </c>
      <c r="C25" s="37"/>
      <c r="D25" s="39"/>
      <c r="E25" s="39">
        <v>1.42</v>
      </c>
    </row>
    <row r="26" spans="1:5" ht="17.25" customHeight="1">
      <c r="A26" s="36">
        <v>30208</v>
      </c>
      <c r="B26" s="36" t="s">
        <v>151</v>
      </c>
      <c r="C26" s="37"/>
      <c r="D26" s="39">
        <v>6.08</v>
      </c>
      <c r="E26" s="39"/>
    </row>
    <row r="27" spans="1:5" ht="17.25" customHeight="1">
      <c r="A27" s="36">
        <v>30209</v>
      </c>
      <c r="B27" s="36" t="s">
        <v>152</v>
      </c>
      <c r="C27" s="37"/>
      <c r="D27" s="39"/>
      <c r="E27" s="39"/>
    </row>
    <row r="28" spans="1:5" ht="17.25" customHeight="1">
      <c r="A28" s="36">
        <v>30211</v>
      </c>
      <c r="B28" s="36" t="s">
        <v>153</v>
      </c>
      <c r="C28" s="37"/>
      <c r="D28" s="39"/>
      <c r="E28" s="39">
        <v>1.32</v>
      </c>
    </row>
    <row r="29" spans="1:5" ht="17.25" customHeight="1">
      <c r="A29" s="36">
        <v>30212</v>
      </c>
      <c r="B29" s="36" t="s">
        <v>154</v>
      </c>
      <c r="C29" s="37"/>
      <c r="D29" s="39"/>
      <c r="E29" s="39"/>
    </row>
    <row r="30" spans="1:5" ht="17.25" customHeight="1">
      <c r="A30" s="36">
        <v>30213</v>
      </c>
      <c r="B30" s="36" t="s">
        <v>155</v>
      </c>
      <c r="C30" s="37"/>
      <c r="D30" s="39"/>
      <c r="E30" s="39"/>
    </row>
    <row r="31" spans="1:5" ht="17.25" customHeight="1">
      <c r="A31" s="36">
        <v>30214</v>
      </c>
      <c r="B31" s="36" t="s">
        <v>156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157</v>
      </c>
      <c r="C32" s="41"/>
      <c r="D32" s="42"/>
      <c r="E32" s="42">
        <v>0.5</v>
      </c>
    </row>
    <row r="33" spans="1:5" ht="17.25" customHeight="1">
      <c r="A33" s="36">
        <v>30216</v>
      </c>
      <c r="B33" s="36" t="s">
        <v>158</v>
      </c>
      <c r="C33" s="37"/>
      <c r="D33" s="39"/>
      <c r="E33" s="39"/>
    </row>
    <row r="34" spans="1:5" ht="17.25" customHeight="1">
      <c r="A34" s="36">
        <v>30217</v>
      </c>
      <c r="B34" s="36" t="s">
        <v>159</v>
      </c>
      <c r="C34" s="37"/>
      <c r="D34" s="39"/>
      <c r="E34" s="39">
        <v>0.58</v>
      </c>
    </row>
    <row r="35" spans="1:5" ht="17.25" customHeight="1">
      <c r="A35" s="36">
        <v>30218</v>
      </c>
      <c r="B35" s="36" t="s">
        <v>160</v>
      </c>
      <c r="C35" s="37"/>
      <c r="D35" s="39"/>
      <c r="E35" s="39"/>
    </row>
    <row r="36" spans="1:5" ht="17.25" customHeight="1">
      <c r="A36" s="36">
        <v>30224</v>
      </c>
      <c r="B36" s="36" t="s">
        <v>161</v>
      </c>
      <c r="C36" s="37"/>
      <c r="D36" s="39"/>
      <c r="E36" s="39"/>
    </row>
    <row r="37" spans="1:5" ht="17.25" customHeight="1">
      <c r="A37" s="36">
        <v>30225</v>
      </c>
      <c r="B37" s="36" t="s">
        <v>162</v>
      </c>
      <c r="C37" s="37"/>
      <c r="D37" s="39"/>
      <c r="E37" s="39"/>
    </row>
    <row r="38" spans="1:5" ht="17.25" customHeight="1">
      <c r="A38" s="36">
        <v>30226</v>
      </c>
      <c r="B38" s="36" t="s">
        <v>163</v>
      </c>
      <c r="C38" s="37"/>
      <c r="D38" s="39">
        <v>38.78</v>
      </c>
      <c r="E38" s="39"/>
    </row>
    <row r="39" spans="1:5" ht="17.25" customHeight="1">
      <c r="A39" s="36">
        <v>30227</v>
      </c>
      <c r="B39" s="36" t="s">
        <v>164</v>
      </c>
      <c r="C39" s="37"/>
      <c r="D39" s="39"/>
      <c r="E39" s="39"/>
    </row>
    <row r="40" spans="1:5" ht="17.25" customHeight="1">
      <c r="A40" s="36">
        <v>30228</v>
      </c>
      <c r="B40" s="36" t="s">
        <v>165</v>
      </c>
      <c r="C40" s="37"/>
      <c r="D40" s="39"/>
      <c r="E40" s="39"/>
    </row>
    <row r="41" spans="1:5" ht="17.25" customHeight="1">
      <c r="A41" s="36">
        <v>30229</v>
      </c>
      <c r="B41" s="36" t="s">
        <v>166</v>
      </c>
      <c r="C41" s="37"/>
      <c r="D41" s="39"/>
      <c r="E41" s="39">
        <v>0.19</v>
      </c>
    </row>
    <row r="42" spans="1:5" ht="17.25" customHeight="1">
      <c r="A42" s="36">
        <v>30231</v>
      </c>
      <c r="B42" s="36" t="s">
        <v>167</v>
      </c>
      <c r="C42" s="37"/>
      <c r="D42" s="39"/>
      <c r="E42" s="39">
        <v>12</v>
      </c>
    </row>
    <row r="43" spans="1:5" ht="17.25" customHeight="1">
      <c r="A43" s="36">
        <v>30239</v>
      </c>
      <c r="B43" s="36" t="s">
        <v>168</v>
      </c>
      <c r="C43" s="37"/>
      <c r="D43" s="39">
        <v>5.22</v>
      </c>
      <c r="E43" s="39"/>
    </row>
    <row r="44" spans="1:5" ht="17.25" customHeight="1">
      <c r="A44" s="36">
        <v>30299</v>
      </c>
      <c r="B44" s="36" t="s">
        <v>169</v>
      </c>
      <c r="C44" s="37"/>
      <c r="D44" s="39"/>
      <c r="E44" s="39">
        <v>0.054</v>
      </c>
    </row>
    <row r="45" spans="1:5" ht="17.25" customHeight="1">
      <c r="A45" s="36">
        <v>303</v>
      </c>
      <c r="B45" s="36" t="s">
        <v>170</v>
      </c>
      <c r="C45" s="37"/>
      <c r="D45" s="38">
        <f>SUM(D46:D58)</f>
        <v>2.88</v>
      </c>
      <c r="E45" s="39"/>
    </row>
    <row r="46" spans="1:5" ht="17.25" customHeight="1">
      <c r="A46" s="36">
        <v>30301</v>
      </c>
      <c r="B46" s="36" t="s">
        <v>171</v>
      </c>
      <c r="C46" s="37"/>
      <c r="D46" s="39"/>
      <c r="E46" s="39"/>
    </row>
    <row r="47" spans="1:5" ht="17.25" customHeight="1">
      <c r="A47" s="36">
        <v>30302</v>
      </c>
      <c r="B47" s="36" t="s">
        <v>172</v>
      </c>
      <c r="C47" s="37"/>
      <c r="D47" s="39"/>
      <c r="E47" s="39"/>
    </row>
    <row r="48" spans="1:5" ht="17.25" customHeight="1">
      <c r="A48" s="36">
        <v>30303</v>
      </c>
      <c r="B48" s="36" t="s">
        <v>173</v>
      </c>
      <c r="C48" s="37"/>
      <c r="D48" s="39"/>
      <c r="E48" s="39"/>
    </row>
    <row r="49" spans="1:5" ht="17.25" customHeight="1">
      <c r="A49" s="36">
        <v>30304</v>
      </c>
      <c r="B49" s="36" t="s">
        <v>174</v>
      </c>
      <c r="C49" s="37"/>
      <c r="D49" s="39"/>
      <c r="E49" s="39"/>
    </row>
    <row r="50" spans="1:5" ht="17.25" customHeight="1">
      <c r="A50" s="36">
        <v>30305</v>
      </c>
      <c r="B50" s="36" t="s">
        <v>175</v>
      </c>
      <c r="C50" s="37"/>
      <c r="D50" s="39">
        <v>1.98</v>
      </c>
      <c r="E50" s="39"/>
    </row>
    <row r="51" spans="1:5" ht="17.25" customHeight="1">
      <c r="A51" s="36">
        <v>30306</v>
      </c>
      <c r="B51" s="36" t="s">
        <v>176</v>
      </c>
      <c r="C51" s="37"/>
      <c r="D51" s="39"/>
      <c r="E51" s="39"/>
    </row>
    <row r="52" spans="1:5" ht="17.25" customHeight="1">
      <c r="A52" s="36">
        <v>30308</v>
      </c>
      <c r="B52" s="36" t="s">
        <v>177</v>
      </c>
      <c r="C52" s="37"/>
      <c r="D52" s="39"/>
      <c r="E52" s="39"/>
    </row>
    <row r="53" spans="1:5" ht="17.25" customHeight="1">
      <c r="A53" s="36">
        <v>30309</v>
      </c>
      <c r="B53" s="36" t="s">
        <v>178</v>
      </c>
      <c r="C53" s="37"/>
      <c r="D53" s="39">
        <v>0.09</v>
      </c>
      <c r="E53" s="39"/>
    </row>
    <row r="54" spans="1:5" ht="17.25" customHeight="1">
      <c r="A54" s="36">
        <v>30310</v>
      </c>
      <c r="B54" s="36" t="s">
        <v>179</v>
      </c>
      <c r="C54" s="37"/>
      <c r="D54" s="39"/>
      <c r="E54" s="39"/>
    </row>
    <row r="55" spans="1:5" ht="17.25" customHeight="1">
      <c r="A55" s="36">
        <v>30312</v>
      </c>
      <c r="B55" s="36" t="s">
        <v>180</v>
      </c>
      <c r="C55" s="37"/>
      <c r="D55" s="39"/>
      <c r="E55" s="39"/>
    </row>
    <row r="56" spans="1:5" ht="17.25" customHeight="1">
      <c r="A56" s="36">
        <v>30313</v>
      </c>
      <c r="B56" s="36" t="s">
        <v>181</v>
      </c>
      <c r="C56" s="37"/>
      <c r="D56" s="39"/>
      <c r="E56" s="39"/>
    </row>
    <row r="57" spans="1:5" ht="17.25" customHeight="1">
      <c r="A57" s="36">
        <v>30314</v>
      </c>
      <c r="B57" s="36" t="s">
        <v>182</v>
      </c>
      <c r="C57" s="37"/>
      <c r="D57" s="39"/>
      <c r="E57" s="39"/>
    </row>
    <row r="58" spans="1:5" ht="17.25" customHeight="1">
      <c r="A58" s="36">
        <v>30399</v>
      </c>
      <c r="B58" s="36" t="s">
        <v>183</v>
      </c>
      <c r="C58" s="37"/>
      <c r="D58" s="39">
        <v>0.81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184</v>
      </c>
      <c r="E1" s="2"/>
    </row>
    <row r="2" spans="1:5" ht="30.75" customHeight="1">
      <c r="A2" s="3" t="s">
        <v>185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186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73</v>
      </c>
      <c r="E5" s="16" t="s">
        <v>74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187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">
      <selection activeCell="E18" sqref="E17:E18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190</v>
      </c>
      <c r="B4" s="6"/>
      <c r="C4" s="6"/>
      <c r="D4" s="6"/>
      <c r="E4" s="6"/>
      <c r="F4" s="6"/>
      <c r="G4" s="7" t="s">
        <v>191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192</v>
      </c>
      <c r="C5" s="9" t="s">
        <v>193</v>
      </c>
      <c r="D5" s="7" t="s">
        <v>194</v>
      </c>
      <c r="E5" s="8"/>
      <c r="F5" s="8"/>
      <c r="G5" s="9" t="s">
        <v>51</v>
      </c>
      <c r="H5" s="9" t="s">
        <v>192</v>
      </c>
      <c r="I5" s="9" t="s">
        <v>193</v>
      </c>
      <c r="J5" s="7" t="s">
        <v>194</v>
      </c>
      <c r="K5" s="8"/>
      <c r="L5" s="8"/>
    </row>
    <row r="6" spans="1:12" ht="42" customHeight="1">
      <c r="A6" s="10"/>
      <c r="B6" s="10"/>
      <c r="C6" s="10"/>
      <c r="D6" s="11" t="s">
        <v>75</v>
      </c>
      <c r="E6" s="11" t="s">
        <v>195</v>
      </c>
      <c r="F6" s="11" t="s">
        <v>196</v>
      </c>
      <c r="G6" s="10"/>
      <c r="H6" s="10"/>
      <c r="I6" s="10"/>
      <c r="J6" s="11" t="s">
        <v>75</v>
      </c>
      <c r="K6" s="11" t="s">
        <v>195</v>
      </c>
      <c r="L6" s="11" t="s">
        <v>196</v>
      </c>
    </row>
    <row r="7" spans="1:12" s="1" customFormat="1" ht="42" customHeight="1">
      <c r="A7" s="12">
        <v>0.58</v>
      </c>
      <c r="B7" s="12"/>
      <c r="C7" s="12">
        <v>0.58</v>
      </c>
      <c r="D7" s="12">
        <v>12</v>
      </c>
      <c r="E7" s="12"/>
      <c r="F7" s="12">
        <v>12</v>
      </c>
      <c r="G7" s="12">
        <f>I7+L7</f>
        <v>12.58</v>
      </c>
      <c r="H7" s="12"/>
      <c r="I7" s="12">
        <v>0.58</v>
      </c>
      <c r="J7" s="12">
        <v>12</v>
      </c>
      <c r="K7" s="12"/>
      <c r="L7" s="12">
        <v>12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2022-02-26T05:06:55Z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