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 activeTab="1"/>
  </bookViews>
  <sheets>
    <sheet name="玉米" sheetId="18" r:id="rId1"/>
    <sheet name="水稻" sheetId="20" r:id="rId2"/>
    <sheet name="3" sheetId="21" r:id="rId3"/>
    <sheet name="4" sheetId="22" r:id="rId4"/>
    <sheet name="Sheet1" sheetId="19" r:id="rId5"/>
  </sheets>
  <definedNames>
    <definedName name="_xlnm._FilterDatabase" localSheetId="0" hidden="1">玉米!$A$6:$J$37</definedName>
    <definedName name="_xlnm._FilterDatabase" localSheetId="1" hidden="1">水稻!$A$6:$I$38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玉米!$A$1:$J$37</definedName>
    <definedName name="_xlnm.Print_Area" localSheetId="1">水稻!$A$1:$I$38</definedName>
    <definedName name="_xlnm.Print_Area" localSheetId="2">'3'!$A$1:$Q$209</definedName>
    <definedName name="_xlnm.Print_Area" localSheetId="3">'4'!$A$1:$Q$209</definedName>
    <definedName name="_xlnm.Print_Titles" localSheetId="0">玉米!$1:$6</definedName>
    <definedName name="_xlnm.Print_Titles" localSheetId="1">水稻!$1:$6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<sst xmlns="http://schemas.openxmlformats.org/spreadsheetml/2006/main" count="250" uniqueCount="81">
  <si>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</si>
  <si>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</si>
  <si>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铁岭县新台子镇珠尔山村民委员会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</si>
  <si>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</si>
  <si>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</si>
  <si>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</si>
  <si>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</si>
  <si>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</si>
  <si>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</si>
  <si>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</si>
  <si>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保险金额（元）</t>
  </si>
  <si>
    <t>农户自缴保费(元)</t>
  </si>
  <si>
    <t>被保险人
签字</t>
  </si>
  <si>
    <t>备注</t>
  </si>
  <si>
    <t>董莲艳</t>
  </si>
  <si>
    <t>珠尔山村</t>
  </si>
  <si>
    <t>土场</t>
  </si>
  <si>
    <t>杨文伟</t>
  </si>
  <si>
    <t>大碑下</t>
  </si>
  <si>
    <t>王国威</t>
  </si>
  <si>
    <t>大车道</t>
  </si>
  <si>
    <t>王亚军</t>
  </si>
  <si>
    <t>张强</t>
  </si>
  <si>
    <t>孔令权</t>
  </si>
  <si>
    <t>王宝军</t>
  </si>
  <si>
    <t>王克伟</t>
  </si>
  <si>
    <t>王克俊</t>
  </si>
  <si>
    <t>袁绍英</t>
  </si>
  <si>
    <t>刘峰</t>
  </si>
  <si>
    <t>东地</t>
  </si>
  <si>
    <t>易广东</t>
  </si>
  <si>
    <t>袁丽颖</t>
  </si>
  <si>
    <t>大片</t>
  </si>
  <si>
    <t>姚宇航</t>
  </si>
  <si>
    <t>油条地</t>
  </si>
  <si>
    <t>张秀华</t>
  </si>
  <si>
    <t>王香艳</t>
  </si>
  <si>
    <t>颜庆瑕</t>
  </si>
  <si>
    <t>孙利</t>
  </si>
  <si>
    <t>佟丽华</t>
  </si>
  <si>
    <t xml:space="preserve">章广旭 </t>
  </si>
  <si>
    <t>杨文凯</t>
  </si>
  <si>
    <t>宁凤伟</t>
  </si>
  <si>
    <t>袁士军</t>
  </si>
  <si>
    <t>王崇彪</t>
  </si>
  <si>
    <t>王飞</t>
  </si>
  <si>
    <t>于海林</t>
  </si>
  <si>
    <t>淘沟</t>
  </si>
  <si>
    <t>刘国民</t>
  </si>
  <si>
    <t>于莹</t>
  </si>
  <si>
    <t>长垄</t>
  </si>
  <si>
    <t>单页小计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</si>
  <si>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</si>
  <si>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铁岭县新台子镇珠尔山村民委员会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</si>
  <si>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</si>
  <si>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莲花湖</t>
  </si>
  <si>
    <t>棠梨树</t>
  </si>
  <si>
    <t>门前</t>
  </si>
  <si>
    <t>郭家坟</t>
  </si>
  <si>
    <t>董宝武</t>
  </si>
  <si>
    <t>曹广顺</t>
  </si>
  <si>
    <t>夏禹平</t>
  </si>
  <si>
    <t>张家洼</t>
  </si>
  <si>
    <t>廉立海</t>
  </si>
  <si>
    <t xml:space="preserve">钱彩青 </t>
  </si>
  <si>
    <t>欧景权</t>
  </si>
  <si>
    <t>料场</t>
  </si>
  <si>
    <t>张杰</t>
  </si>
  <si>
    <t>砖厂</t>
  </si>
  <si>
    <t>吴国珍</t>
  </si>
  <si>
    <t>搞头地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</si>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</sst>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25" applyNumberFormat="0" applyAlignment="0" applyProtection="0">
      <alignment vertical="center"/>
    </xf>
    <xf numFmtId="0" fontId="29" fillId="6" borderId="26" applyNumberFormat="0" applyAlignment="0" applyProtection="0">
      <alignment vertical="center"/>
    </xf>
    <xf numFmtId="0" fontId="30" fillId="6" borderId="25" applyNumberFormat="0" applyAlignment="0" applyProtection="0">
      <alignment vertical="center"/>
    </xf>
    <xf numFmtId="0" fontId="31" fillId="7" borderId="27" applyNumberFormat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/>
    <xf numFmtId="0" fontId="39" fillId="0" borderId="0" applyProtection="0"/>
    <xf numFmtId="0" fontId="39" fillId="0" borderId="0" applyProtection="0"/>
    <xf numFmtId="0" fontId="39" fillId="0" borderId="0"/>
    <xf numFmtId="0" fontId="3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>
      <alignment vertical="center"/>
    </xf>
  </cellStyleXfs>
  <cellXfs count="186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49" fontId="9" fillId="0" borderId="7" xfId="0" applyNumberFormat="1" applyFont="1" applyFill="1" applyBorder="1" applyAlignment="1">
      <alignment horizontal="center" vertical="center" wrapText="1"/>
    </xf>
    <xf numFmtId="177" fontId="12" fillId="3" borderId="8" xfId="54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8" xfId="54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177" fontId="12" fillId="3" borderId="16" xfId="54" applyNumberFormat="1" applyFont="1" applyFill="1" applyBorder="1" applyAlignment="1">
      <alignment horizontal="center" vertical="center" wrapText="1"/>
    </xf>
    <xf numFmtId="177" fontId="12" fillId="3" borderId="7" xfId="54" applyNumberFormat="1" applyFont="1" applyFill="1" applyBorder="1" applyAlignment="1">
      <alignment horizontal="center" vertical="center" wrapText="1"/>
    </xf>
    <xf numFmtId="177" fontId="12" fillId="3" borderId="17" xfId="54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/>
    </xf>
    <xf numFmtId="49" fontId="11" fillId="0" borderId="18" xfId="0" applyNumberFormat="1" applyFont="1" applyFill="1" applyBorder="1" applyAlignment="1">
      <alignment horizontal="center" wrapText="1"/>
    </xf>
    <xf numFmtId="2" fontId="11" fillId="0" borderId="7" xfId="0" applyNumberFormat="1" applyFont="1" applyFill="1" applyBorder="1" applyAlignment="1">
      <alignment horizontal="center" vertical="center" wrapText="1"/>
    </xf>
    <xf numFmtId="0" fontId="12" fillId="0" borderId="7" xfId="54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1" fillId="0" borderId="0" xfId="0" applyFont="1" applyFill="1" applyProtection="1"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176" fontId="6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176" fontId="6" fillId="0" borderId="3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left" vertical="center"/>
      <protection locked="0"/>
    </xf>
    <xf numFmtId="0" fontId="7" fillId="0" borderId="5" xfId="0" applyFont="1" applyFill="1" applyBorder="1" applyAlignment="1" applyProtection="1">
      <alignment horizontal="left" vertical="center"/>
      <protection locked="0"/>
    </xf>
    <xf numFmtId="0" fontId="7" fillId="0" borderId="5" xfId="0" applyFont="1" applyBorder="1" applyAlignment="1" applyProtection="1">
      <alignment horizontal="left" vertical="center"/>
      <protection locked="0"/>
    </xf>
    <xf numFmtId="176" fontId="7" fillId="0" borderId="5" xfId="0" applyNumberFormat="1" applyFont="1" applyFill="1" applyBorder="1" applyAlignment="1" applyProtection="1">
      <alignment horizontal="left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Border="1" applyAlignment="1" applyProtection="1">
      <alignment horizontal="left" vertical="center"/>
      <protection locked="0"/>
    </xf>
    <xf numFmtId="176" fontId="6" fillId="0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Fill="1" applyBorder="1" applyAlignment="1" applyProtection="1">
      <alignment horizontal="center" vertical="center" wrapText="1"/>
      <protection locked="0"/>
    </xf>
    <xf numFmtId="176" fontId="2" fillId="2" borderId="7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7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NumberFormat="1" applyFont="1" applyFill="1" applyBorder="1" applyAlignment="1">
      <alignment horizontal="center" vertical="center" wrapText="1"/>
    </xf>
    <xf numFmtId="177" fontId="19" fillId="0" borderId="7" xfId="0" applyNumberFormat="1" applyFont="1" applyBorder="1" applyAlignment="1">
      <alignment horizontal="center" vertical="center"/>
    </xf>
    <xf numFmtId="0" fontId="3" fillId="0" borderId="18" xfId="0" applyFont="1" applyFill="1" applyBorder="1" applyAlignment="1">
      <alignment horizontal="center" wrapText="1"/>
    </xf>
    <xf numFmtId="0" fontId="12" fillId="0" borderId="16" xfId="54" applyFont="1" applyFill="1" applyBorder="1" applyAlignment="1">
      <alignment horizontal="center" vertical="center"/>
    </xf>
    <xf numFmtId="4" fontId="9" fillId="0" borderId="7" xfId="0" applyNumberFormat="1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/>
    </xf>
    <xf numFmtId="43" fontId="9" fillId="0" borderId="7" xfId="0" applyNumberFormat="1" applyFont="1" applyFill="1" applyBorder="1" applyAlignment="1">
      <alignment horizontal="center" vertical="center" wrapText="1"/>
    </xf>
    <xf numFmtId="178" fontId="6" fillId="0" borderId="1" xfId="0" applyNumberFormat="1" applyFont="1" applyBorder="1" applyAlignment="1" applyProtection="1">
      <alignment horizontal="center" vertical="center"/>
      <protection locked="0"/>
    </xf>
    <xf numFmtId="177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178" fontId="6" fillId="0" borderId="3" xfId="0" applyNumberFormat="1" applyFont="1" applyBorder="1" applyAlignment="1" applyProtection="1">
      <alignment horizontal="center" vertical="center"/>
      <protection locked="0"/>
    </xf>
    <xf numFmtId="177" fontId="6" fillId="0" borderId="3" xfId="0" applyNumberFormat="1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178" fontId="7" fillId="0" borderId="5" xfId="0" applyNumberFormat="1" applyFont="1" applyBorder="1" applyAlignment="1" applyProtection="1">
      <alignment horizontal="left" vertical="center"/>
      <protection locked="0"/>
    </xf>
    <xf numFmtId="177" fontId="7" fillId="0" borderId="5" xfId="0" applyNumberFormat="1" applyFont="1" applyBorder="1" applyAlignment="1" applyProtection="1">
      <alignment horizontal="left" vertical="center"/>
      <protection locked="0"/>
    </xf>
    <xf numFmtId="0" fontId="7" fillId="0" borderId="15" xfId="0" applyFont="1" applyBorder="1" applyAlignment="1" applyProtection="1">
      <alignment horizontal="left" vertical="center"/>
      <protection locked="0"/>
    </xf>
    <xf numFmtId="178" fontId="6" fillId="2" borderId="0" xfId="0" applyNumberFormat="1" applyFont="1" applyFill="1" applyBorder="1" applyAlignment="1" applyProtection="1">
      <alignment horizontal="left" vertical="center"/>
      <protection locked="0"/>
    </xf>
    <xf numFmtId="177" fontId="6" fillId="2" borderId="0" xfId="0" applyNumberFormat="1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49" fontId="9" fillId="0" borderId="0" xfId="0" applyNumberFormat="1" applyFont="1" applyFill="1" applyBorder="1" applyAlignment="1">
      <alignment vertical="center" wrapText="1"/>
    </xf>
    <xf numFmtId="0" fontId="18" fillId="0" borderId="7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6</xdr:col>
      <xdr:colOff>241300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4</xdr:col>
      <xdr:colOff>164465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7"/>
  <sheetViews>
    <sheetView zoomScale="115" zoomScaleNormal="115" topLeftCell="C1" workbookViewId="0">
      <pane ySplit="6" topLeftCell="A31" activePane="bottomLeft" state="frozen"/>
      <selection/>
      <selection pane="bottomLeft" activeCell="I6" sqref="I$1:J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7.70833333333333" style="9" customWidth="1"/>
    <col min="4" max="4" width="7.875" style="11" customWidth="1"/>
    <col min="5" max="5" width="8.25" style="12" customWidth="1"/>
    <col min="6" max="6" width="9.5" style="12" customWidth="1"/>
    <col min="7" max="7" width="9.89166666666667" style="9" customWidth="1"/>
    <col min="8" max="8" width="9.5" style="13" customWidth="1"/>
    <col min="9" max="9" width="8.625" style="11" customWidth="1"/>
    <col min="10" max="10" width="7.625" style="11" customWidth="1"/>
    <col min="11" max="16384" width="9" style="11"/>
  </cols>
  <sheetData>
    <row r="1" s="139" customFormat="1" ht="23.25" customHeight="1" spans="1:12">
      <c r="A1" s="142"/>
      <c r="B1" s="143"/>
      <c r="C1" s="143"/>
      <c r="D1" s="142"/>
      <c r="E1" s="144"/>
      <c r="F1" s="144"/>
      <c r="G1" s="143"/>
      <c r="H1" s="143"/>
      <c r="I1" s="172"/>
      <c r="J1" s="172"/>
      <c r="K1" s="173"/>
      <c r="L1" s="174"/>
    </row>
    <row r="2" s="139" customFormat="1" ht="22.5" customHeight="1" spans="1:12">
      <c r="A2" s="145" t="s">
        <v>0</v>
      </c>
      <c r="B2" s="146"/>
      <c r="C2" s="146"/>
      <c r="D2" s="147"/>
      <c r="E2" s="148"/>
      <c r="F2" s="148"/>
      <c r="G2" s="146"/>
      <c r="H2" s="146"/>
      <c r="I2" s="175"/>
      <c r="J2" s="175"/>
      <c r="K2" s="176"/>
      <c r="L2" s="177"/>
    </row>
    <row r="3" s="139" customFormat="1" ht="24.75" customHeight="1" spans="1:12">
      <c r="A3" s="149" t="s">
        <v>1</v>
      </c>
      <c r="B3" s="150"/>
      <c r="C3" s="150"/>
      <c r="D3" s="151"/>
      <c r="E3" s="152"/>
      <c r="F3" s="152"/>
      <c r="G3" s="153"/>
      <c r="H3" s="150"/>
      <c r="I3" s="178"/>
      <c r="J3" s="178"/>
      <c r="K3" s="179"/>
      <c r="L3" s="180"/>
    </row>
    <row r="4" s="140" customFormat="1" ht="24.75" customHeight="1" spans="1:12">
      <c r="A4" s="154" t="s">
        <v>2</v>
      </c>
      <c r="B4" s="155"/>
      <c r="C4" s="155"/>
      <c r="D4" s="156"/>
      <c r="E4" s="157"/>
      <c r="F4" s="157"/>
      <c r="G4" s="158"/>
      <c r="H4" s="155"/>
      <c r="I4" s="181"/>
      <c r="J4" s="181"/>
      <c r="K4" s="182"/>
      <c r="L4" s="156"/>
    </row>
    <row r="5" s="140" customFormat="1" ht="25.5" customHeight="1" spans="1:12">
      <c r="A5" s="154" t="s">
        <v>3</v>
      </c>
      <c r="B5" s="155"/>
      <c r="C5" s="155"/>
      <c r="D5" s="156"/>
      <c r="E5" s="157"/>
      <c r="F5" s="157"/>
      <c r="G5" s="158"/>
      <c r="H5" s="155"/>
      <c r="I5" s="181"/>
      <c r="J5" s="181"/>
      <c r="K5" s="182"/>
      <c r="L5" s="156"/>
    </row>
    <row r="6" s="141" customFormat="1" ht="24.75" customHeight="1" spans="1:10">
      <c r="A6" s="159" t="s">
        <v>4</v>
      </c>
      <c r="B6" s="159" t="s">
        <v>5</v>
      </c>
      <c r="C6" s="160" t="s">
        <v>6</v>
      </c>
      <c r="D6" s="159" t="s">
        <v>7</v>
      </c>
      <c r="E6" s="161" t="s">
        <v>8</v>
      </c>
      <c r="F6" s="161" t="s">
        <v>9</v>
      </c>
      <c r="G6" s="159" t="s">
        <v>10</v>
      </c>
      <c r="H6" s="162" t="s">
        <v>11</v>
      </c>
      <c r="I6" s="159" t="s">
        <v>12</v>
      </c>
      <c r="J6" s="183" t="s">
        <v>13</v>
      </c>
    </row>
    <row r="7" s="4" customFormat="1" ht="18.6" customHeight="1" spans="1:10">
      <c r="A7" s="33">
        <v>1</v>
      </c>
      <c r="B7" s="122" t="s">
        <v>14</v>
      </c>
      <c r="C7" s="35" t="s">
        <v>15</v>
      </c>
      <c r="D7" s="35" t="s">
        <v>16</v>
      </c>
      <c r="E7" s="163">
        <v>9.8</v>
      </c>
      <c r="F7" s="164">
        <f>E7</f>
        <v>9.8</v>
      </c>
      <c r="G7" s="165">
        <v>133.91</v>
      </c>
      <c r="H7" s="166">
        <f>G7</f>
        <v>133.91</v>
      </c>
      <c r="I7" s="124"/>
      <c r="J7" s="124"/>
    </row>
    <row r="8" s="4" customFormat="1" ht="18.6" customHeight="1" spans="1:10">
      <c r="A8" s="33">
        <v>2</v>
      </c>
      <c r="B8" s="125" t="s">
        <v>17</v>
      </c>
      <c r="C8" s="35" t="s">
        <v>15</v>
      </c>
      <c r="D8" s="167" t="s">
        <v>18</v>
      </c>
      <c r="E8" s="163">
        <v>3.88</v>
      </c>
      <c r="F8" s="164">
        <f t="shared" ref="F8:F36" si="0">E8</f>
        <v>3.88</v>
      </c>
      <c r="G8" s="165">
        <v>53.02</v>
      </c>
      <c r="H8" s="166">
        <f t="shared" ref="H8:H42" si="1">G8</f>
        <v>53.02</v>
      </c>
      <c r="I8" s="124"/>
      <c r="J8" s="137"/>
    </row>
    <row r="9" s="4" customFormat="1" ht="18.6" customHeight="1" spans="1:10">
      <c r="A9" s="33">
        <v>3</v>
      </c>
      <c r="B9" s="122" t="s">
        <v>19</v>
      </c>
      <c r="C9" s="35" t="s">
        <v>15</v>
      </c>
      <c r="D9" s="35" t="s">
        <v>20</v>
      </c>
      <c r="E9" s="163">
        <v>4.2</v>
      </c>
      <c r="F9" s="164">
        <f t="shared" si="0"/>
        <v>4.2</v>
      </c>
      <c r="G9" s="165">
        <v>57.39</v>
      </c>
      <c r="H9" s="166">
        <f t="shared" si="1"/>
        <v>57.39</v>
      </c>
      <c r="I9" s="124"/>
      <c r="J9" s="137"/>
    </row>
    <row r="10" s="5" customFormat="1" ht="18.6" customHeight="1" spans="1:10">
      <c r="A10" s="33">
        <v>4</v>
      </c>
      <c r="B10" s="122" t="s">
        <v>21</v>
      </c>
      <c r="C10" s="35" t="s">
        <v>15</v>
      </c>
      <c r="D10" s="35" t="s">
        <v>16</v>
      </c>
      <c r="E10" s="163">
        <v>5.55</v>
      </c>
      <c r="F10" s="164">
        <f t="shared" si="0"/>
        <v>5.55</v>
      </c>
      <c r="G10" s="165">
        <v>75.84</v>
      </c>
      <c r="H10" s="166">
        <f t="shared" si="1"/>
        <v>75.84</v>
      </c>
      <c r="I10" s="124"/>
      <c r="J10" s="138"/>
    </row>
    <row r="11" s="4" customFormat="1" ht="18.6" customHeight="1" spans="1:10">
      <c r="A11" s="33">
        <v>5</v>
      </c>
      <c r="B11" s="126" t="s">
        <v>22</v>
      </c>
      <c r="C11" s="35" t="s">
        <v>15</v>
      </c>
      <c r="D11" s="35" t="s">
        <v>16</v>
      </c>
      <c r="E11" s="163">
        <v>14.4</v>
      </c>
      <c r="F11" s="164">
        <f t="shared" si="0"/>
        <v>14.4</v>
      </c>
      <c r="G11" s="165">
        <v>196.76</v>
      </c>
      <c r="H11" s="166">
        <f t="shared" si="1"/>
        <v>196.76</v>
      </c>
      <c r="I11" s="124"/>
      <c r="J11" s="137"/>
    </row>
    <row r="12" s="4" customFormat="1" ht="18.6" customHeight="1" spans="1:10">
      <c r="A12" s="33">
        <v>6</v>
      </c>
      <c r="B12" s="126" t="s">
        <v>23</v>
      </c>
      <c r="C12" s="35" t="s">
        <v>15</v>
      </c>
      <c r="D12" s="167" t="s">
        <v>18</v>
      </c>
      <c r="E12" s="163">
        <v>8.86</v>
      </c>
      <c r="F12" s="164">
        <f t="shared" si="0"/>
        <v>8.86</v>
      </c>
      <c r="G12" s="165">
        <v>121.06</v>
      </c>
      <c r="H12" s="166">
        <f t="shared" si="1"/>
        <v>121.06</v>
      </c>
      <c r="I12" s="124"/>
      <c r="J12" s="137"/>
    </row>
    <row r="13" s="4" customFormat="1" ht="18.6" customHeight="1" spans="1:10">
      <c r="A13" s="33">
        <v>7</v>
      </c>
      <c r="B13" s="126" t="s">
        <v>24</v>
      </c>
      <c r="C13" s="35" t="s">
        <v>15</v>
      </c>
      <c r="D13" s="35" t="s">
        <v>16</v>
      </c>
      <c r="E13" s="163">
        <v>14.4</v>
      </c>
      <c r="F13" s="164">
        <f t="shared" si="0"/>
        <v>14.4</v>
      </c>
      <c r="G13" s="165">
        <v>196.76</v>
      </c>
      <c r="H13" s="166">
        <f t="shared" si="1"/>
        <v>196.76</v>
      </c>
      <c r="I13" s="127"/>
      <c r="J13" s="137"/>
    </row>
    <row r="14" s="4" customFormat="1" ht="18.6" customHeight="1" spans="1:10">
      <c r="A14" s="33">
        <v>8</v>
      </c>
      <c r="B14" s="122" t="s">
        <v>25</v>
      </c>
      <c r="C14" s="35" t="s">
        <v>15</v>
      </c>
      <c r="D14" s="167" t="s">
        <v>18</v>
      </c>
      <c r="E14" s="163">
        <v>27</v>
      </c>
      <c r="F14" s="164">
        <f t="shared" si="0"/>
        <v>27</v>
      </c>
      <c r="G14" s="165">
        <v>368.93</v>
      </c>
      <c r="H14" s="166">
        <f t="shared" si="1"/>
        <v>368.93</v>
      </c>
      <c r="I14" s="124"/>
      <c r="J14" s="137"/>
    </row>
    <row r="15" s="4" customFormat="1" ht="18.6" customHeight="1" spans="1:10">
      <c r="A15" s="33">
        <v>9</v>
      </c>
      <c r="B15" s="122" t="s">
        <v>26</v>
      </c>
      <c r="C15" s="35" t="s">
        <v>15</v>
      </c>
      <c r="D15" s="167" t="s">
        <v>18</v>
      </c>
      <c r="E15" s="163">
        <v>4.5</v>
      </c>
      <c r="F15" s="164">
        <f t="shared" si="0"/>
        <v>4.5</v>
      </c>
      <c r="G15" s="165">
        <v>61.49</v>
      </c>
      <c r="H15" s="166">
        <f t="shared" si="1"/>
        <v>61.49</v>
      </c>
      <c r="I15" s="124"/>
      <c r="J15" s="137"/>
    </row>
    <row r="16" s="4" customFormat="1" ht="18.6" customHeight="1" spans="1:10">
      <c r="A16" s="33">
        <v>10</v>
      </c>
      <c r="B16" s="126" t="s">
        <v>27</v>
      </c>
      <c r="C16" s="35" t="s">
        <v>15</v>
      </c>
      <c r="D16" s="35" t="s">
        <v>16</v>
      </c>
      <c r="E16" s="163">
        <v>7.2</v>
      </c>
      <c r="F16" s="164">
        <f t="shared" si="0"/>
        <v>7.2</v>
      </c>
      <c r="G16" s="165">
        <v>98.38</v>
      </c>
      <c r="H16" s="166">
        <f t="shared" si="1"/>
        <v>98.38</v>
      </c>
      <c r="I16" s="124"/>
      <c r="J16" s="137"/>
    </row>
    <row r="17" s="4" customFormat="1" ht="18.6" customHeight="1" spans="1:10">
      <c r="A17" s="33">
        <v>11</v>
      </c>
      <c r="B17" s="122" t="s">
        <v>28</v>
      </c>
      <c r="C17" s="35" t="s">
        <v>15</v>
      </c>
      <c r="D17" s="35" t="s">
        <v>29</v>
      </c>
      <c r="E17" s="163">
        <v>8.1</v>
      </c>
      <c r="F17" s="164">
        <f t="shared" si="0"/>
        <v>8.1</v>
      </c>
      <c r="G17" s="165">
        <v>110.68</v>
      </c>
      <c r="H17" s="166">
        <f t="shared" si="1"/>
        <v>110.68</v>
      </c>
      <c r="I17" s="124"/>
      <c r="J17" s="137"/>
    </row>
    <row r="18" s="4" customFormat="1" ht="18.6" customHeight="1" spans="1:10">
      <c r="A18" s="33">
        <v>12</v>
      </c>
      <c r="B18" s="125" t="s">
        <v>30</v>
      </c>
      <c r="C18" s="35" t="s">
        <v>15</v>
      </c>
      <c r="D18" s="35" t="s">
        <v>16</v>
      </c>
      <c r="E18" s="163">
        <v>14.6</v>
      </c>
      <c r="F18" s="164">
        <f t="shared" si="0"/>
        <v>14.6</v>
      </c>
      <c r="G18" s="165">
        <v>199.49</v>
      </c>
      <c r="H18" s="166">
        <f t="shared" si="1"/>
        <v>199.49</v>
      </c>
      <c r="I18" s="124"/>
      <c r="J18" s="137"/>
    </row>
    <row r="19" s="4" customFormat="1" ht="18.6" customHeight="1" spans="1:10">
      <c r="A19" s="33">
        <v>13</v>
      </c>
      <c r="B19" s="168" t="s">
        <v>31</v>
      </c>
      <c r="C19" s="35" t="s">
        <v>15</v>
      </c>
      <c r="D19" s="35" t="s">
        <v>32</v>
      </c>
      <c r="E19" s="163">
        <v>45.2</v>
      </c>
      <c r="F19" s="164">
        <f t="shared" si="0"/>
        <v>45.2</v>
      </c>
      <c r="G19" s="165">
        <v>617.61</v>
      </c>
      <c r="H19" s="166">
        <f t="shared" si="1"/>
        <v>617.61</v>
      </c>
      <c r="I19" s="124"/>
      <c r="J19" s="137"/>
    </row>
    <row r="20" s="4" customFormat="1" ht="18.6" customHeight="1" spans="1:10">
      <c r="A20" s="33">
        <v>14</v>
      </c>
      <c r="B20" s="137" t="s">
        <v>33</v>
      </c>
      <c r="C20" s="137" t="s">
        <v>15</v>
      </c>
      <c r="D20" s="35" t="s">
        <v>34</v>
      </c>
      <c r="E20" s="163">
        <v>337.37</v>
      </c>
      <c r="F20" s="164">
        <f t="shared" si="0"/>
        <v>337.37</v>
      </c>
      <c r="G20" s="169">
        <v>4609.82</v>
      </c>
      <c r="H20" s="166">
        <f t="shared" si="1"/>
        <v>4609.82</v>
      </c>
      <c r="I20" s="124"/>
      <c r="J20" s="137"/>
    </row>
    <row r="21" s="4" customFormat="1" ht="18.6" customHeight="1" spans="1:11">
      <c r="A21" s="33">
        <v>15</v>
      </c>
      <c r="B21" s="122" t="s">
        <v>35</v>
      </c>
      <c r="C21" s="137" t="s">
        <v>15</v>
      </c>
      <c r="D21" s="35" t="s">
        <v>32</v>
      </c>
      <c r="E21" s="163">
        <v>2</v>
      </c>
      <c r="F21" s="164">
        <f t="shared" si="0"/>
        <v>2</v>
      </c>
      <c r="G21" s="165">
        <v>27.33</v>
      </c>
      <c r="H21" s="166">
        <f t="shared" si="1"/>
        <v>27.33</v>
      </c>
      <c r="I21" s="122"/>
      <c r="J21" s="122"/>
      <c r="K21" s="184"/>
    </row>
    <row r="22" s="4" customFormat="1" ht="18.6" customHeight="1" spans="1:11">
      <c r="A22" s="33">
        <v>16</v>
      </c>
      <c r="B22" s="122" t="s">
        <v>36</v>
      </c>
      <c r="C22" s="137" t="s">
        <v>15</v>
      </c>
      <c r="D22" s="35" t="s">
        <v>16</v>
      </c>
      <c r="E22" s="163">
        <v>4.7</v>
      </c>
      <c r="F22" s="164">
        <f t="shared" si="0"/>
        <v>4.7</v>
      </c>
      <c r="G22" s="165">
        <v>64.22</v>
      </c>
      <c r="H22" s="166">
        <f t="shared" si="1"/>
        <v>64.22</v>
      </c>
      <c r="I22" s="122"/>
      <c r="J22" s="122"/>
      <c r="K22" s="184"/>
    </row>
    <row r="23" s="4" customFormat="1" ht="18.6" customHeight="1" spans="1:11">
      <c r="A23" s="33">
        <v>17</v>
      </c>
      <c r="B23" s="122" t="s">
        <v>37</v>
      </c>
      <c r="C23" s="137" t="s">
        <v>15</v>
      </c>
      <c r="D23" s="35" t="s">
        <v>16</v>
      </c>
      <c r="E23" s="163">
        <v>68.47</v>
      </c>
      <c r="F23" s="164">
        <f t="shared" si="0"/>
        <v>68.47</v>
      </c>
      <c r="G23" s="165">
        <v>935.57</v>
      </c>
      <c r="H23" s="166">
        <f t="shared" si="1"/>
        <v>935.57</v>
      </c>
      <c r="I23" s="122"/>
      <c r="J23" s="122"/>
      <c r="K23" s="184"/>
    </row>
    <row r="24" s="4" customFormat="1" ht="18.6" customHeight="1" spans="1:11">
      <c r="A24" s="33">
        <v>18</v>
      </c>
      <c r="B24" s="133" t="s">
        <v>38</v>
      </c>
      <c r="C24" s="134" t="s">
        <v>15</v>
      </c>
      <c r="D24" s="35" t="s">
        <v>16</v>
      </c>
      <c r="E24" s="163">
        <v>165</v>
      </c>
      <c r="F24" s="164">
        <f t="shared" si="0"/>
        <v>165</v>
      </c>
      <c r="G24" s="169">
        <v>2254.56</v>
      </c>
      <c r="H24" s="166">
        <f t="shared" si="1"/>
        <v>2254.56</v>
      </c>
      <c r="I24" s="122"/>
      <c r="J24" s="122"/>
      <c r="K24" s="184"/>
    </row>
    <row r="25" s="4" customFormat="1" ht="18.6" customHeight="1" spans="1:11">
      <c r="A25" s="33">
        <v>19</v>
      </c>
      <c r="B25" s="122" t="s">
        <v>39</v>
      </c>
      <c r="C25" s="134" t="s">
        <v>15</v>
      </c>
      <c r="D25" s="35" t="s">
        <v>16</v>
      </c>
      <c r="E25" s="163">
        <v>5.4</v>
      </c>
      <c r="F25" s="164">
        <f t="shared" si="0"/>
        <v>5.4</v>
      </c>
      <c r="G25" s="165">
        <v>73.79</v>
      </c>
      <c r="H25" s="166">
        <f t="shared" si="1"/>
        <v>73.79</v>
      </c>
      <c r="I25" s="122"/>
      <c r="J25" s="122"/>
      <c r="K25" s="184"/>
    </row>
    <row r="26" s="4" customFormat="1" ht="18.6" customHeight="1" spans="1:11">
      <c r="A26" s="33">
        <v>20</v>
      </c>
      <c r="B26" s="125" t="s">
        <v>40</v>
      </c>
      <c r="C26" s="134" t="s">
        <v>15</v>
      </c>
      <c r="D26" s="35" t="s">
        <v>16</v>
      </c>
      <c r="E26" s="163">
        <v>28.8</v>
      </c>
      <c r="F26" s="164">
        <f t="shared" si="0"/>
        <v>28.8</v>
      </c>
      <c r="G26" s="165">
        <v>393.52</v>
      </c>
      <c r="H26" s="166">
        <f t="shared" si="1"/>
        <v>393.52</v>
      </c>
      <c r="I26" s="122"/>
      <c r="J26" s="122"/>
      <c r="K26" s="184"/>
    </row>
    <row r="27" s="4" customFormat="1" ht="18.6" customHeight="1" spans="1:11">
      <c r="A27" s="33">
        <v>21</v>
      </c>
      <c r="B27" s="137" t="s">
        <v>41</v>
      </c>
      <c r="C27" s="134" t="s">
        <v>15</v>
      </c>
      <c r="D27" s="167" t="s">
        <v>18</v>
      </c>
      <c r="E27" s="163">
        <v>14.6</v>
      </c>
      <c r="F27" s="164">
        <f t="shared" si="0"/>
        <v>14.6</v>
      </c>
      <c r="G27" s="165">
        <v>199.49</v>
      </c>
      <c r="H27" s="166">
        <f t="shared" si="1"/>
        <v>199.49</v>
      </c>
      <c r="I27" s="122"/>
      <c r="J27" s="122"/>
      <c r="K27" s="184"/>
    </row>
    <row r="28" s="4" customFormat="1" ht="18.6" customHeight="1" spans="1:11">
      <c r="A28" s="33">
        <v>22</v>
      </c>
      <c r="B28" s="122" t="s">
        <v>42</v>
      </c>
      <c r="C28" s="134" t="s">
        <v>15</v>
      </c>
      <c r="D28" s="35" t="s">
        <v>34</v>
      </c>
      <c r="E28" s="163">
        <v>5.4</v>
      </c>
      <c r="F28" s="164">
        <f t="shared" si="0"/>
        <v>5.4</v>
      </c>
      <c r="G28" s="165">
        <v>73.79</v>
      </c>
      <c r="H28" s="166">
        <f t="shared" si="1"/>
        <v>73.79</v>
      </c>
      <c r="I28" s="122"/>
      <c r="J28" s="122"/>
      <c r="K28" s="184"/>
    </row>
    <row r="29" s="4" customFormat="1" ht="18.6" customHeight="1" spans="1:11">
      <c r="A29" s="33">
        <v>23</v>
      </c>
      <c r="B29" s="122" t="s">
        <v>43</v>
      </c>
      <c r="C29" s="134" t="s">
        <v>15</v>
      </c>
      <c r="D29" s="35" t="s">
        <v>34</v>
      </c>
      <c r="E29" s="163">
        <v>20.3</v>
      </c>
      <c r="F29" s="164">
        <f t="shared" si="0"/>
        <v>20.3</v>
      </c>
      <c r="G29" s="165">
        <v>277.38</v>
      </c>
      <c r="H29" s="166">
        <f t="shared" si="1"/>
        <v>277.38</v>
      </c>
      <c r="I29" s="122"/>
      <c r="J29" s="122"/>
      <c r="K29" s="184"/>
    </row>
    <row r="30" s="4" customFormat="1" ht="18.6" customHeight="1" spans="1:11">
      <c r="A30" s="33">
        <v>24</v>
      </c>
      <c r="B30" s="126" t="s">
        <v>44</v>
      </c>
      <c r="C30" s="134" t="s">
        <v>15</v>
      </c>
      <c r="D30" s="35" t="s">
        <v>16</v>
      </c>
      <c r="E30" s="163">
        <v>5.6</v>
      </c>
      <c r="F30" s="164">
        <f t="shared" si="0"/>
        <v>5.6</v>
      </c>
      <c r="G30" s="165">
        <v>76.52</v>
      </c>
      <c r="H30" s="166">
        <f t="shared" si="1"/>
        <v>76.52</v>
      </c>
      <c r="I30" s="122"/>
      <c r="J30" s="165"/>
      <c r="K30" s="184"/>
    </row>
    <row r="31" s="4" customFormat="1" ht="18.6" customHeight="1" spans="1:11">
      <c r="A31" s="33">
        <v>25</v>
      </c>
      <c r="B31" s="122" t="s">
        <v>45</v>
      </c>
      <c r="C31" s="134" t="s">
        <v>15</v>
      </c>
      <c r="D31" s="35" t="s">
        <v>16</v>
      </c>
      <c r="E31" s="163">
        <v>250.47</v>
      </c>
      <c r="F31" s="164">
        <f t="shared" si="0"/>
        <v>250.47</v>
      </c>
      <c r="G31" s="169">
        <v>3422.42</v>
      </c>
      <c r="H31" s="166">
        <f t="shared" si="1"/>
        <v>3422.42</v>
      </c>
      <c r="I31" s="122"/>
      <c r="J31" s="122"/>
      <c r="K31" s="184"/>
    </row>
    <row r="32" s="4" customFormat="1" ht="18.6" customHeight="1" spans="1:11">
      <c r="A32" s="33">
        <v>26</v>
      </c>
      <c r="B32" s="136" t="s">
        <v>46</v>
      </c>
      <c r="C32" s="134" t="s">
        <v>15</v>
      </c>
      <c r="D32" s="35" t="s">
        <v>47</v>
      </c>
      <c r="E32" s="170">
        <v>20</v>
      </c>
      <c r="F32" s="164">
        <f t="shared" si="0"/>
        <v>20</v>
      </c>
      <c r="G32" s="165">
        <v>273.28</v>
      </c>
      <c r="H32" s="166">
        <f t="shared" si="1"/>
        <v>273.28</v>
      </c>
      <c r="I32" s="122"/>
      <c r="J32" s="137"/>
      <c r="K32" s="184"/>
    </row>
    <row r="33" s="4" customFormat="1" ht="18.6" customHeight="1" spans="1:11">
      <c r="A33" s="33">
        <v>27</v>
      </c>
      <c r="B33" s="136" t="s">
        <v>48</v>
      </c>
      <c r="C33" s="134" t="s">
        <v>15</v>
      </c>
      <c r="D33" s="35" t="s">
        <v>47</v>
      </c>
      <c r="E33" s="170">
        <v>15.6</v>
      </c>
      <c r="F33" s="164">
        <f t="shared" si="0"/>
        <v>15.6</v>
      </c>
      <c r="G33" s="165">
        <v>213.16</v>
      </c>
      <c r="H33" s="166">
        <f t="shared" si="1"/>
        <v>213.16</v>
      </c>
      <c r="I33" s="122"/>
      <c r="J33" s="137"/>
      <c r="K33" s="184"/>
    </row>
    <row r="34" s="4" customFormat="1" ht="18.6" customHeight="1" spans="1:11">
      <c r="A34" s="33">
        <v>28</v>
      </c>
      <c r="B34" s="136" t="s">
        <v>49</v>
      </c>
      <c r="C34" s="134" t="s">
        <v>15</v>
      </c>
      <c r="D34" s="35" t="s">
        <v>50</v>
      </c>
      <c r="E34" s="170">
        <v>166.5</v>
      </c>
      <c r="F34" s="164">
        <f t="shared" si="0"/>
        <v>166.5</v>
      </c>
      <c r="G34" s="169">
        <v>2275.06</v>
      </c>
      <c r="H34" s="166">
        <f t="shared" si="1"/>
        <v>2275.06</v>
      </c>
      <c r="I34" s="122"/>
      <c r="J34" s="137"/>
      <c r="K34" s="184"/>
    </row>
    <row r="35" s="4" customFormat="1" ht="18.6" customHeight="1" spans="1:11">
      <c r="A35" s="33">
        <v>29</v>
      </c>
      <c r="B35" s="138"/>
      <c r="C35" s="35"/>
      <c r="D35" s="35"/>
      <c r="E35" s="138"/>
      <c r="F35" s="164">
        <f t="shared" si="0"/>
        <v>0</v>
      </c>
      <c r="G35" s="171">
        <f>F35*13.664</f>
        <v>0</v>
      </c>
      <c r="H35" s="166">
        <f t="shared" si="1"/>
        <v>0</v>
      </c>
      <c r="I35" s="124"/>
      <c r="J35" s="185"/>
      <c r="K35" s="184"/>
    </row>
    <row r="36" s="7" customFormat="1" ht="18.6" customHeight="1" spans="1:10">
      <c r="A36" s="104" t="s">
        <v>51</v>
      </c>
      <c r="B36" s="105"/>
      <c r="C36" s="105"/>
      <c r="D36" s="107"/>
      <c r="E36" s="108">
        <f>SUM(E7:E35)</f>
        <v>1277.9</v>
      </c>
      <c r="F36" s="164">
        <f t="shared" si="0"/>
        <v>1277.9</v>
      </c>
      <c r="G36" s="56"/>
      <c r="H36" s="120">
        <f>SUM(H7:H35)</f>
        <v>17461.23</v>
      </c>
      <c r="I36" s="107"/>
      <c r="J36" s="107"/>
    </row>
    <row r="37" s="8" customFormat="1" ht="15" customHeight="1" spans="1:10">
      <c r="A37" s="109" t="s">
        <v>52</v>
      </c>
      <c r="B37" s="110"/>
      <c r="C37" s="111"/>
      <c r="D37" s="109"/>
      <c r="E37" s="112"/>
      <c r="F37" s="12"/>
      <c r="G37" s="9"/>
      <c r="H37" s="13"/>
      <c r="I37" s="109"/>
      <c r="J37" s="109"/>
    </row>
  </sheetData>
  <protectedRanges>
    <protectedRange sqref="F7:F8" name="区域1"/>
  </protectedRanges>
  <mergeCells count="6">
    <mergeCell ref="A1:L1"/>
    <mergeCell ref="A2:L2"/>
    <mergeCell ref="A3:L3"/>
    <mergeCell ref="A4:L4"/>
    <mergeCell ref="A5:L5"/>
    <mergeCell ref="A36:B36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0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8"/>
  <sheetViews>
    <sheetView tabSelected="1" zoomScale="115" zoomScaleNormal="115" workbookViewId="0">
      <pane ySplit="6" topLeftCell="A29" activePane="bottomLeft" state="frozen"/>
      <selection/>
      <selection pane="bottomLeft" activeCell="H6" sqref="H$1:I$1048576"/>
    </sheetView>
  </sheetViews>
  <sheetFormatPr defaultColWidth="9" defaultRowHeight="13.5"/>
  <cols>
    <col min="1" max="1" width="10.875" style="9" customWidth="1"/>
    <col min="2" max="2" width="8" style="10" customWidth="1"/>
    <col min="3" max="3" width="9.125" style="9" customWidth="1"/>
    <col min="4" max="4" width="16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53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54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11</v>
      </c>
      <c r="H6" s="30" t="s">
        <v>12</v>
      </c>
      <c r="I6" s="71" t="s">
        <v>13</v>
      </c>
    </row>
    <row r="7" s="4" customFormat="1" ht="18.6" customHeight="1" spans="1:9">
      <c r="A7" s="33">
        <v>1</v>
      </c>
      <c r="B7" s="122" t="s">
        <v>14</v>
      </c>
      <c r="C7" s="35" t="s">
        <v>15</v>
      </c>
      <c r="D7" s="35" t="s">
        <v>55</v>
      </c>
      <c r="E7" s="38">
        <v>3.94</v>
      </c>
      <c r="F7" s="123">
        <f>E7</f>
        <v>3.94</v>
      </c>
      <c r="G7" s="38" t="e">
        <f>#REF!</f>
        <v>#REF!</v>
      </c>
      <c r="H7" s="124"/>
      <c r="I7" s="137"/>
    </row>
    <row r="8" s="4" customFormat="1" ht="18.6" customHeight="1" spans="1:9">
      <c r="A8" s="33">
        <v>2</v>
      </c>
      <c r="B8" s="125" t="s">
        <v>17</v>
      </c>
      <c r="C8" s="35" t="s">
        <v>15</v>
      </c>
      <c r="D8" s="35" t="s">
        <v>32</v>
      </c>
      <c r="E8" s="38">
        <v>3.15</v>
      </c>
      <c r="F8" s="123">
        <f t="shared" ref="F8:F39" si="0">E8</f>
        <v>3.15</v>
      </c>
      <c r="G8" s="38" t="e">
        <f>#REF!</f>
        <v>#REF!</v>
      </c>
      <c r="H8" s="124"/>
      <c r="I8" s="137"/>
    </row>
    <row r="9" s="4" customFormat="1" ht="18.6" customHeight="1" spans="1:9">
      <c r="A9" s="33">
        <v>3</v>
      </c>
      <c r="B9" s="125" t="s">
        <v>19</v>
      </c>
      <c r="C9" s="35" t="s">
        <v>15</v>
      </c>
      <c r="D9" s="35" t="s">
        <v>29</v>
      </c>
      <c r="E9" s="38">
        <v>3.44</v>
      </c>
      <c r="F9" s="123">
        <f t="shared" si="0"/>
        <v>3.44</v>
      </c>
      <c r="G9" s="38" t="e">
        <f>#REF!</f>
        <v>#REF!</v>
      </c>
      <c r="H9" s="124"/>
      <c r="I9" s="137"/>
    </row>
    <row r="10" s="5" customFormat="1" ht="18.6" customHeight="1" spans="1:9">
      <c r="A10" s="33">
        <v>4</v>
      </c>
      <c r="B10" s="125" t="s">
        <v>21</v>
      </c>
      <c r="C10" s="35" t="s">
        <v>15</v>
      </c>
      <c r="D10" s="35" t="s">
        <v>32</v>
      </c>
      <c r="E10" s="38">
        <v>2.72</v>
      </c>
      <c r="F10" s="123">
        <f t="shared" si="0"/>
        <v>2.72</v>
      </c>
      <c r="G10" s="38" t="e">
        <f>#REF!</f>
        <v>#REF!</v>
      </c>
      <c r="H10" s="124"/>
      <c r="I10" s="138"/>
    </row>
    <row r="11" s="4" customFormat="1" ht="18.6" customHeight="1" spans="1:9">
      <c r="A11" s="33">
        <v>5</v>
      </c>
      <c r="B11" s="126" t="s">
        <v>22</v>
      </c>
      <c r="C11" s="35" t="s">
        <v>15</v>
      </c>
      <c r="D11" s="35" t="s">
        <v>56</v>
      </c>
      <c r="E11" s="38">
        <v>2</v>
      </c>
      <c r="F11" s="123">
        <f t="shared" si="0"/>
        <v>2</v>
      </c>
      <c r="G11" s="38" t="e">
        <f>#REF!</f>
        <v>#REF!</v>
      </c>
      <c r="H11" s="124"/>
      <c r="I11" s="137"/>
    </row>
    <row r="12" s="4" customFormat="1" ht="18.6" customHeight="1" spans="1:9">
      <c r="A12" s="33">
        <v>6</v>
      </c>
      <c r="B12" s="126" t="s">
        <v>23</v>
      </c>
      <c r="C12" s="35" t="s">
        <v>15</v>
      </c>
      <c r="D12" s="35" t="s">
        <v>32</v>
      </c>
      <c r="E12" s="38">
        <v>5.25</v>
      </c>
      <c r="F12" s="123">
        <f t="shared" si="0"/>
        <v>5.25</v>
      </c>
      <c r="G12" s="38" t="e">
        <f>#REF!</f>
        <v>#REF!</v>
      </c>
      <c r="H12" s="124"/>
      <c r="I12" s="137"/>
    </row>
    <row r="13" s="4" customFormat="1" ht="18.6" customHeight="1" spans="1:9">
      <c r="A13" s="33">
        <v>7</v>
      </c>
      <c r="B13" s="126" t="s">
        <v>24</v>
      </c>
      <c r="C13" s="35" t="s">
        <v>15</v>
      </c>
      <c r="D13" s="35" t="s">
        <v>56</v>
      </c>
      <c r="E13" s="38">
        <v>7.35</v>
      </c>
      <c r="F13" s="123">
        <f t="shared" si="0"/>
        <v>7.35</v>
      </c>
      <c r="G13" s="38" t="e">
        <f>#REF!</f>
        <v>#REF!</v>
      </c>
      <c r="H13" s="127"/>
      <c r="I13" s="137"/>
    </row>
    <row r="14" s="4" customFormat="1" ht="18.6" customHeight="1" spans="1:9">
      <c r="A14" s="33">
        <v>8</v>
      </c>
      <c r="B14" s="122" t="s">
        <v>25</v>
      </c>
      <c r="C14" s="35" t="s">
        <v>15</v>
      </c>
      <c r="D14" s="35" t="s">
        <v>32</v>
      </c>
      <c r="E14" s="38">
        <v>10.89</v>
      </c>
      <c r="F14" s="123">
        <f t="shared" si="0"/>
        <v>10.89</v>
      </c>
      <c r="G14" s="38" t="e">
        <f>#REF!</f>
        <v>#REF!</v>
      </c>
      <c r="H14" s="124"/>
      <c r="I14" s="137"/>
    </row>
    <row r="15" s="4" customFormat="1" ht="18.6" customHeight="1" spans="1:9">
      <c r="A15" s="33">
        <v>9</v>
      </c>
      <c r="B15" s="122" t="s">
        <v>26</v>
      </c>
      <c r="C15" s="35" t="s">
        <v>15</v>
      </c>
      <c r="D15" s="35" t="s">
        <v>56</v>
      </c>
      <c r="E15" s="38">
        <v>16.92</v>
      </c>
      <c r="F15" s="123">
        <f t="shared" si="0"/>
        <v>16.92</v>
      </c>
      <c r="G15" s="38" t="e">
        <f>#REF!</f>
        <v>#REF!</v>
      </c>
      <c r="H15" s="124"/>
      <c r="I15" s="137"/>
    </row>
    <row r="16" s="4" customFormat="1" ht="18.6" customHeight="1" spans="1:9">
      <c r="A16" s="33">
        <v>10</v>
      </c>
      <c r="B16" s="126" t="s">
        <v>27</v>
      </c>
      <c r="C16" s="35" t="s">
        <v>15</v>
      </c>
      <c r="D16" s="35" t="s">
        <v>32</v>
      </c>
      <c r="E16" s="38">
        <v>5.64</v>
      </c>
      <c r="F16" s="123">
        <f t="shared" si="0"/>
        <v>5.64</v>
      </c>
      <c r="G16" s="38" t="e">
        <f>#REF!</f>
        <v>#REF!</v>
      </c>
      <c r="H16" s="124"/>
      <c r="I16" s="137"/>
    </row>
    <row r="17" s="4" customFormat="1" ht="18.6" customHeight="1" spans="1:9">
      <c r="A17" s="33">
        <v>11</v>
      </c>
      <c r="B17" s="122" t="s">
        <v>28</v>
      </c>
      <c r="C17" s="35" t="s">
        <v>15</v>
      </c>
      <c r="D17" s="35" t="s">
        <v>57</v>
      </c>
      <c r="E17" s="38">
        <v>8.46</v>
      </c>
      <c r="F17" s="123">
        <f t="shared" si="0"/>
        <v>8.46</v>
      </c>
      <c r="G17" s="38" t="e">
        <f>#REF!</f>
        <v>#REF!</v>
      </c>
      <c r="H17" s="124"/>
      <c r="I17" s="137"/>
    </row>
    <row r="18" s="4" customFormat="1" ht="18.6" customHeight="1" spans="1:9">
      <c r="A18" s="33">
        <v>12</v>
      </c>
      <c r="B18" s="125" t="s">
        <v>30</v>
      </c>
      <c r="C18" s="35" t="s">
        <v>15</v>
      </c>
      <c r="D18" s="35" t="s">
        <v>57</v>
      </c>
      <c r="E18" s="38">
        <v>19.74</v>
      </c>
      <c r="F18" s="123">
        <f t="shared" si="0"/>
        <v>19.74</v>
      </c>
      <c r="G18" s="38" t="e">
        <f>#REF!</f>
        <v>#REF!</v>
      </c>
      <c r="H18" s="124"/>
      <c r="I18" s="137"/>
    </row>
    <row r="19" s="4" customFormat="1" ht="18.6" customHeight="1" spans="1:9">
      <c r="A19" s="33">
        <v>13</v>
      </c>
      <c r="B19" s="125" t="s">
        <v>31</v>
      </c>
      <c r="C19" s="35" t="s">
        <v>15</v>
      </c>
      <c r="D19" s="35" t="s">
        <v>32</v>
      </c>
      <c r="E19" s="38">
        <v>2.5</v>
      </c>
      <c r="F19" s="123">
        <f t="shared" si="0"/>
        <v>2.5</v>
      </c>
      <c r="G19" s="38" t="e">
        <f>#REF!</f>
        <v>#REF!</v>
      </c>
      <c r="H19" s="124"/>
      <c r="I19" s="137"/>
    </row>
    <row r="20" s="4" customFormat="1" ht="18.6" customHeight="1" spans="1:9">
      <c r="A20" s="33">
        <v>14</v>
      </c>
      <c r="B20" s="128" t="s">
        <v>33</v>
      </c>
      <c r="C20" s="35" t="s">
        <v>15</v>
      </c>
      <c r="D20" s="35" t="s">
        <v>58</v>
      </c>
      <c r="E20" s="86">
        <v>272.45</v>
      </c>
      <c r="F20" s="129">
        <f t="shared" si="0"/>
        <v>272.45</v>
      </c>
      <c r="G20" s="38" t="e">
        <f>#REF!</f>
        <v>#REF!</v>
      </c>
      <c r="H20" s="124"/>
      <c r="I20" s="137"/>
    </row>
    <row r="21" s="4" customFormat="1" ht="18.6" customHeight="1" spans="1:9">
      <c r="A21" s="33">
        <v>15</v>
      </c>
      <c r="B21" s="122" t="s">
        <v>35</v>
      </c>
      <c r="C21" s="35" t="s">
        <v>15</v>
      </c>
      <c r="D21" s="35" t="s">
        <v>32</v>
      </c>
      <c r="E21" s="38">
        <v>4</v>
      </c>
      <c r="F21" s="130">
        <f t="shared" si="0"/>
        <v>4</v>
      </c>
      <c r="G21" s="38" t="e">
        <f>#REF!</f>
        <v>#REF!</v>
      </c>
      <c r="H21" s="124"/>
      <c r="I21" s="137"/>
    </row>
    <row r="22" s="4" customFormat="1" ht="18.6" customHeight="1" spans="1:9">
      <c r="A22" s="33">
        <v>16</v>
      </c>
      <c r="B22" s="122" t="s">
        <v>36</v>
      </c>
      <c r="C22" s="35" t="s">
        <v>15</v>
      </c>
      <c r="D22" s="35" t="s">
        <v>57</v>
      </c>
      <c r="E22" s="93">
        <v>4.01</v>
      </c>
      <c r="F22" s="131">
        <f t="shared" si="0"/>
        <v>4.01</v>
      </c>
      <c r="G22" s="38" t="e">
        <f>#REF!</f>
        <v>#REF!</v>
      </c>
      <c r="H22" s="124"/>
      <c r="I22" s="137"/>
    </row>
    <row r="23" s="4" customFormat="1" ht="18.6" customHeight="1" spans="1:9">
      <c r="A23" s="33">
        <v>17</v>
      </c>
      <c r="B23" s="122" t="s">
        <v>37</v>
      </c>
      <c r="C23" s="35" t="s">
        <v>15</v>
      </c>
      <c r="D23" s="35" t="s">
        <v>55</v>
      </c>
      <c r="E23" s="38">
        <v>31.77</v>
      </c>
      <c r="F23" s="123">
        <f t="shared" si="0"/>
        <v>31.77</v>
      </c>
      <c r="G23" s="38" t="e">
        <f>#REF!</f>
        <v>#REF!</v>
      </c>
      <c r="H23" s="132"/>
      <c r="I23" s="137"/>
    </row>
    <row r="24" s="4" customFormat="1" ht="18.6" customHeight="1" spans="1:9">
      <c r="A24" s="33">
        <v>18</v>
      </c>
      <c r="B24" s="133" t="s">
        <v>38</v>
      </c>
      <c r="C24" s="134" t="s">
        <v>15</v>
      </c>
      <c r="D24" s="35" t="s">
        <v>57</v>
      </c>
      <c r="E24" s="38">
        <v>350.6</v>
      </c>
      <c r="F24" s="123">
        <f t="shared" si="0"/>
        <v>350.6</v>
      </c>
      <c r="G24" s="38" t="e">
        <f>#REF!</f>
        <v>#REF!</v>
      </c>
      <c r="H24" s="124"/>
      <c r="I24" s="137"/>
    </row>
    <row r="25" s="4" customFormat="1" ht="18.6" customHeight="1" spans="1:9">
      <c r="A25" s="33">
        <v>19</v>
      </c>
      <c r="B25" s="125" t="s">
        <v>59</v>
      </c>
      <c r="C25" s="35" t="s">
        <v>15</v>
      </c>
      <c r="D25" s="35" t="s">
        <v>55</v>
      </c>
      <c r="E25" s="38">
        <v>1.44</v>
      </c>
      <c r="F25" s="123">
        <f t="shared" ref="F25:F42" si="1">E25</f>
        <v>1.44</v>
      </c>
      <c r="G25" s="38" t="e">
        <f>#REF!</f>
        <v>#REF!</v>
      </c>
      <c r="H25" s="124"/>
      <c r="I25" s="137"/>
    </row>
    <row r="26" s="4" customFormat="1" ht="18.6" customHeight="1" spans="1:9">
      <c r="A26" s="33">
        <v>20</v>
      </c>
      <c r="B26" s="125" t="s">
        <v>60</v>
      </c>
      <c r="C26" s="35" t="s">
        <v>15</v>
      </c>
      <c r="D26" s="35" t="s">
        <v>55</v>
      </c>
      <c r="E26" s="38">
        <v>11.8</v>
      </c>
      <c r="F26" s="123">
        <f t="shared" si="1"/>
        <v>11.8</v>
      </c>
      <c r="G26" s="38" t="e">
        <f>#REF!</f>
        <v>#REF!</v>
      </c>
      <c r="H26" s="124"/>
      <c r="I26" s="137"/>
    </row>
    <row r="27" s="4" customFormat="1" ht="18.6" customHeight="1" spans="1:9">
      <c r="A27" s="33">
        <v>21</v>
      </c>
      <c r="B27" s="125" t="s">
        <v>61</v>
      </c>
      <c r="C27" s="35" t="s">
        <v>15</v>
      </c>
      <c r="D27" s="35" t="s">
        <v>62</v>
      </c>
      <c r="E27" s="38">
        <v>93.3</v>
      </c>
      <c r="F27" s="123">
        <f t="shared" si="1"/>
        <v>93.3</v>
      </c>
      <c r="G27" s="38" t="e">
        <f>#REF!</f>
        <v>#REF!</v>
      </c>
      <c r="H27" s="124"/>
      <c r="I27" s="137"/>
    </row>
    <row r="28" s="4" customFormat="1" ht="18.6" customHeight="1" spans="1:9">
      <c r="A28" s="33">
        <v>22</v>
      </c>
      <c r="B28" s="125" t="s">
        <v>63</v>
      </c>
      <c r="C28" s="35" t="s">
        <v>15</v>
      </c>
      <c r="D28" s="35" t="s">
        <v>55</v>
      </c>
      <c r="E28" s="38">
        <v>376.3</v>
      </c>
      <c r="F28" s="123">
        <f t="shared" si="1"/>
        <v>376.3</v>
      </c>
      <c r="G28" s="38" t="e">
        <f>#REF!</f>
        <v>#REF!</v>
      </c>
      <c r="H28" s="127"/>
      <c r="I28" s="137"/>
    </row>
    <row r="29" s="4" customFormat="1" ht="18.6" customHeight="1" spans="1:9">
      <c r="A29" s="33">
        <v>23</v>
      </c>
      <c r="B29" s="125" t="s">
        <v>64</v>
      </c>
      <c r="C29" s="35" t="s">
        <v>15</v>
      </c>
      <c r="D29" s="35" t="s">
        <v>55</v>
      </c>
      <c r="E29" s="38">
        <v>9</v>
      </c>
      <c r="F29" s="123">
        <f t="shared" si="1"/>
        <v>9</v>
      </c>
      <c r="G29" s="38" t="e">
        <f>#REF!</f>
        <v>#REF!</v>
      </c>
      <c r="H29" s="127"/>
      <c r="I29" s="137"/>
    </row>
    <row r="30" s="4" customFormat="1" ht="18.6" customHeight="1" spans="1:9">
      <c r="A30" s="33">
        <v>24</v>
      </c>
      <c r="B30" s="125" t="s">
        <v>65</v>
      </c>
      <c r="C30" s="35" t="s">
        <v>15</v>
      </c>
      <c r="D30" s="35" t="s">
        <v>66</v>
      </c>
      <c r="E30" s="38">
        <v>298</v>
      </c>
      <c r="F30" s="123">
        <f t="shared" si="1"/>
        <v>298</v>
      </c>
      <c r="G30" s="38" t="e">
        <f>#REF!</f>
        <v>#REF!</v>
      </c>
      <c r="H30" s="124"/>
      <c r="I30" s="137"/>
    </row>
    <row r="31" s="4" customFormat="1" ht="18.6" customHeight="1" spans="1:9">
      <c r="A31" s="33">
        <v>25</v>
      </c>
      <c r="B31" s="125" t="s">
        <v>67</v>
      </c>
      <c r="C31" s="35" t="s">
        <v>15</v>
      </c>
      <c r="D31" s="35" t="s">
        <v>56</v>
      </c>
      <c r="E31" s="38">
        <v>2</v>
      </c>
      <c r="F31" s="123">
        <f t="shared" si="1"/>
        <v>2</v>
      </c>
      <c r="G31" s="38" t="e">
        <f>#REF!</f>
        <v>#REF!</v>
      </c>
      <c r="H31" s="124"/>
      <c r="I31" s="137"/>
    </row>
    <row r="32" s="4" customFormat="1" ht="18.6" customHeight="1" spans="1:9">
      <c r="A32" s="33">
        <v>26</v>
      </c>
      <c r="B32" s="122" t="s">
        <v>45</v>
      </c>
      <c r="C32" s="134" t="s">
        <v>15</v>
      </c>
      <c r="D32" s="35" t="s">
        <v>32</v>
      </c>
      <c r="E32" s="38">
        <v>75</v>
      </c>
      <c r="F32" s="123">
        <f t="shared" si="1"/>
        <v>75</v>
      </c>
      <c r="G32" s="38" t="e">
        <f>#REF!</f>
        <v>#REF!</v>
      </c>
      <c r="H32" s="135"/>
      <c r="I32" s="135"/>
    </row>
    <row r="33" s="4" customFormat="1" ht="18.6" customHeight="1" spans="1:9">
      <c r="A33" s="33">
        <v>27</v>
      </c>
      <c r="B33" s="136" t="s">
        <v>46</v>
      </c>
      <c r="C33" s="134" t="s">
        <v>15</v>
      </c>
      <c r="D33" s="35" t="s">
        <v>68</v>
      </c>
      <c r="E33" s="38">
        <v>13</v>
      </c>
      <c r="F33" s="123">
        <f t="shared" si="1"/>
        <v>13</v>
      </c>
      <c r="G33" s="38" t="e">
        <f>#REF!</f>
        <v>#REF!</v>
      </c>
      <c r="H33" s="135"/>
      <c r="I33" s="135"/>
    </row>
    <row r="34" s="4" customFormat="1" ht="18.6" customHeight="1" spans="1:9">
      <c r="A34" s="33">
        <v>28</v>
      </c>
      <c r="B34" s="136" t="s">
        <v>48</v>
      </c>
      <c r="C34" s="134" t="s">
        <v>15</v>
      </c>
      <c r="D34" s="35" t="s">
        <v>50</v>
      </c>
      <c r="E34" s="38">
        <v>20</v>
      </c>
      <c r="F34" s="123">
        <f t="shared" si="1"/>
        <v>20</v>
      </c>
      <c r="G34" s="38" t="e">
        <f>#REF!</f>
        <v>#REF!</v>
      </c>
      <c r="H34" s="135"/>
      <c r="I34" s="135"/>
    </row>
    <row r="35" s="4" customFormat="1" ht="18.6" customHeight="1" spans="1:9">
      <c r="A35" s="33">
        <v>29</v>
      </c>
      <c r="B35" s="136" t="s">
        <v>69</v>
      </c>
      <c r="C35" s="35" t="s">
        <v>15</v>
      </c>
      <c r="D35" s="35" t="s">
        <v>70</v>
      </c>
      <c r="E35" s="38">
        <v>37.6</v>
      </c>
      <c r="F35" s="123">
        <f t="shared" si="1"/>
        <v>37.6</v>
      </c>
      <c r="G35" s="38" t="e">
        <f>#REF!</f>
        <v>#REF!</v>
      </c>
      <c r="H35" s="135"/>
      <c r="I35" s="135"/>
    </row>
    <row r="36" s="7" customFormat="1" ht="18.6" customHeight="1" spans="1:9">
      <c r="A36" s="104"/>
      <c r="B36" s="105"/>
      <c r="C36" s="105"/>
      <c r="D36" s="107"/>
      <c r="E36" s="38"/>
      <c r="F36" s="108"/>
      <c r="G36" s="120"/>
      <c r="H36" s="107"/>
      <c r="I36" s="107"/>
    </row>
    <row r="37" s="7" customFormat="1" ht="18.6" customHeight="1" spans="1:9">
      <c r="A37" s="104" t="s">
        <v>51</v>
      </c>
      <c r="B37" s="105"/>
      <c r="C37" s="105"/>
      <c r="D37" s="107"/>
      <c r="E37" s="108">
        <f>SUM(E7:E35)</f>
        <v>1692.27</v>
      </c>
      <c r="F37" s="108">
        <f>SUM(F7:F35)</f>
        <v>1692.27</v>
      </c>
      <c r="G37" s="120" t="e">
        <f>SUM(G7:G35)</f>
        <v>#REF!</v>
      </c>
      <c r="H37" s="107"/>
      <c r="I37" s="107"/>
    </row>
    <row r="38" s="8" customFormat="1" ht="15" customHeight="1" spans="1:9">
      <c r="A38" s="109" t="s">
        <v>52</v>
      </c>
      <c r="B38" s="110"/>
      <c r="C38" s="111"/>
      <c r="D38" s="109"/>
      <c r="E38" s="112"/>
      <c r="F38" s="12"/>
      <c r="G38" s="13"/>
      <c r="H38" s="109"/>
      <c r="I38" s="109"/>
    </row>
  </sheetData>
  <mergeCells count="6">
    <mergeCell ref="A1:M1"/>
    <mergeCell ref="A2:M2"/>
    <mergeCell ref="A3:M3"/>
    <mergeCell ref="A4:M4"/>
    <mergeCell ref="A5:M5"/>
    <mergeCell ref="A37:B37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topLeftCell="A199" workbookViewId="0">
      <selection activeCell="A208" sqref="$A208:$XFD208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71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54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72</v>
      </c>
      <c r="E6" s="30" t="s">
        <v>73</v>
      </c>
      <c r="F6" s="30" t="s">
        <v>7</v>
      </c>
      <c r="G6" s="32" t="s">
        <v>8</v>
      </c>
      <c r="H6" s="32" t="s">
        <v>9</v>
      </c>
      <c r="I6" s="30" t="s">
        <v>74</v>
      </c>
      <c r="J6" s="53" t="s">
        <v>75</v>
      </c>
      <c r="K6" s="54" t="s">
        <v>76</v>
      </c>
      <c r="L6" s="55" t="s">
        <v>77</v>
      </c>
      <c r="M6" s="53" t="s">
        <v>11</v>
      </c>
      <c r="N6" s="30" t="s">
        <v>78</v>
      </c>
      <c r="O6" s="30" t="s">
        <v>79</v>
      </c>
      <c r="P6" s="30" t="s">
        <v>12</v>
      </c>
      <c r="Q6" s="71" t="s">
        <v>13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51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52</v>
      </c>
      <c r="B209" s="110"/>
      <c r="C209" s="111"/>
      <c r="D209" s="111"/>
      <c r="E209" s="109" t="s">
        <v>80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71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54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72</v>
      </c>
      <c r="E6" s="30" t="s">
        <v>73</v>
      </c>
      <c r="F6" s="30" t="s">
        <v>7</v>
      </c>
      <c r="G6" s="32" t="s">
        <v>8</v>
      </c>
      <c r="H6" s="32" t="s">
        <v>9</v>
      </c>
      <c r="I6" s="30" t="s">
        <v>74</v>
      </c>
      <c r="J6" s="53" t="s">
        <v>75</v>
      </c>
      <c r="K6" s="54" t="s">
        <v>76</v>
      </c>
      <c r="L6" s="55" t="s">
        <v>77</v>
      </c>
      <c r="M6" s="53" t="s">
        <v>11</v>
      </c>
      <c r="N6" s="30" t="s">
        <v>78</v>
      </c>
      <c r="O6" s="30" t="s">
        <v>79</v>
      </c>
      <c r="P6" s="30" t="s">
        <v>12</v>
      </c>
      <c r="Q6" s="71" t="s">
        <v>13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51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52</v>
      </c>
      <c r="B209" s="110"/>
      <c r="C209" s="111"/>
      <c r="D209" s="111"/>
      <c r="E209" s="109" t="s">
        <v>80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8" master="" otherUserPermission="visible">
    <arrUserId title="区域1" rangeCreator="" othersAccessPermission="edit"/>
  </rangeList>
  <rangeList sheetStid="20" master="" otherUserPermission="visible"/>
  <rangeList sheetStid="21" master="" otherUserPermission="visible"/>
  <rangeList sheetStid="22" master="" otherUserPermission="visible"/>
  <rangeList sheetStid="19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玉米</vt:lpstr>
      <vt:lpstr>水稻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FFCCD6A462C845379A500D76E4D2C4CD_13</vt:lpwstr>
  </property>
</Properties>
</file>