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1"/>
  </bookViews>
  <sheets>
    <sheet name="玉米" sheetId="18" r:id="rId1"/>
    <sheet name="水稻" sheetId="20" r:id="rId2"/>
    <sheet name="3" sheetId="21" r:id="rId3"/>
    <sheet name="4" sheetId="22" r:id="rId4"/>
    <sheet name="Sheet1" sheetId="19" r:id="rId5"/>
  </sheets>
  <definedNames>
    <definedName name="_xlnm._FilterDatabase" localSheetId="2" hidden="1">'3'!$A$6:$Q$209</definedName>
    <definedName name="_xlnm._FilterDatabase" localSheetId="3" hidden="1">'4'!$A$6:$Q$209</definedName>
    <definedName name="_xlnm._FilterDatabase" localSheetId="1" hidden="1">水稻!$A$6:$I$9</definedName>
    <definedName name="_xlnm._FilterDatabase" localSheetId="0" hidden="1">玉米!$A$6:$I$33</definedName>
    <definedName name="_xlnm.Print_Area" localSheetId="2">'3'!$A$1:$Q$209</definedName>
    <definedName name="_xlnm.Print_Area" localSheetId="3">'4'!$A$1:$Q$209</definedName>
    <definedName name="_xlnm.Print_Area" localSheetId="1">水稻!$A$1:$I$9</definedName>
    <definedName name="_xlnm.Print_Area" localSheetId="0">玉米!$A$1:$I$33</definedName>
    <definedName name="_xlnm.Print_Titles" localSheetId="2">'3'!$1:$6</definedName>
    <definedName name="_xlnm.Print_Titles" localSheetId="3">'4'!$1:$6</definedName>
    <definedName name="_xlnm.Print_Titles" localSheetId="1">水稻!$1:$6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<sst xmlns="http://schemas.openxmlformats.org/spreadsheetml/2006/main" count="156" uniqueCount="68">
  <si>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</si>
  <si>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</si>
  <si>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铁岭县腰堡镇小康屯村股份经济合作社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小康屯村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</si>
  <si>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铁岭县腰堡镇小康屯村初士祥等25户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</si>
  <si>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</si>
  <si>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</si>
  <si>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</si>
  <si>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</si>
  <si>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</si>
  <si>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</si>
  <si>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</si>
  <si>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</si>
  <si>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</si>
  <si>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初士祥</t>
  </si>
  <si>
    <t>小康屯村</t>
  </si>
  <si>
    <t>大片地</t>
  </si>
  <si>
    <t>关勇</t>
  </si>
  <si>
    <t>黄巨祥</t>
  </si>
  <si>
    <t>南门口</t>
  </si>
  <si>
    <t>李金华</t>
  </si>
  <si>
    <t>长垅子</t>
  </si>
  <si>
    <t>刘德刚</t>
  </si>
  <si>
    <t>八十垅子</t>
  </si>
  <si>
    <t>刘成品</t>
  </si>
  <si>
    <t>刘井民</t>
  </si>
  <si>
    <t>初卫国</t>
  </si>
  <si>
    <t>黄守国</t>
  </si>
  <si>
    <t>二队房后</t>
  </si>
  <si>
    <t>朱艳祥</t>
  </si>
  <si>
    <t>小树林</t>
  </si>
  <si>
    <t>孙佐清</t>
  </si>
  <si>
    <t>香毫地</t>
  </si>
  <si>
    <t>姜长和</t>
  </si>
  <si>
    <t>王金</t>
  </si>
  <si>
    <t>刘喜平</t>
  </si>
  <si>
    <t>山崴地</t>
  </si>
  <si>
    <t>王财</t>
  </si>
  <si>
    <t>李振涛</t>
  </si>
  <si>
    <t>刘家坟</t>
  </si>
  <si>
    <t>李振江</t>
  </si>
  <si>
    <t>彭丽</t>
  </si>
  <si>
    <t>王广生</t>
  </si>
  <si>
    <t>李振海</t>
  </si>
  <si>
    <t>王涛</t>
  </si>
  <si>
    <t>李振波</t>
  </si>
  <si>
    <t>彭庆海</t>
  </si>
  <si>
    <t>小南门口</t>
  </si>
  <si>
    <t>刘清华</t>
  </si>
  <si>
    <t>关洪义</t>
  </si>
  <si>
    <t>赵家坟北</t>
  </si>
  <si>
    <t>合计</t>
  </si>
  <si>
    <t xml:space="preserve">           填制：刘景伟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</si>
  <si>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铁岭县腰堡镇小康屯村股份经济合作社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水稻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小康屯村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</si>
  <si>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 </t>
    </r>
    <r>
      <rPr>
        <u/>
        <sz val="10.5"/>
        <rFont val="宋体"/>
        <charset val="134"/>
      </rPr>
      <t xml:space="preserve">   铁岭县腰堡镇小康屯村初卫国等1户 </t>
    </r>
    <r>
      <rPr>
        <sz val="10.5"/>
        <rFont val="宋体"/>
        <charset val="134"/>
      </rPr>
      <t xml:space="preserve">        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</si>
  <si>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小树林水田</t>
  </si>
  <si>
    <t>单页小计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</si>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</sst>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6" applyNumberFormat="0" applyAlignment="0" applyProtection="0">
      <alignment vertical="center"/>
    </xf>
    <xf numFmtId="0" fontId="30" fillId="6" borderId="27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7" borderId="28" applyNumberFormat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4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/>
    <xf numFmtId="0" fontId="11" fillId="0" borderId="7" xfId="0" applyFont="1" applyFill="1" applyBorder="1" applyAlignment="1">
      <alignment horizontal="center" vertical="center" wrapText="1"/>
    </xf>
    <xf numFmtId="176" fontId="19" fillId="2" borderId="7" xfId="0" applyNumberFormat="1" applyFont="1" applyFill="1" applyBorder="1" applyAlignment="1">
      <alignment horizontal="center" vertical="center" wrapText="1"/>
    </xf>
    <xf numFmtId="177" fontId="11" fillId="0" borderId="11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left" vertical="center"/>
    </xf>
    <xf numFmtId="177" fontId="0" fillId="0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507724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678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323491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5040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opLeftCell="A11" workbookViewId="0">
      <selection activeCell="H11" sqref="H$1:I$1048576"/>
    </sheetView>
  </sheetViews>
  <sheetFormatPr defaultColWidth="9" defaultRowHeight="13.5"/>
  <cols>
    <col min="1" max="1" width="4.625" style="9" customWidth="1"/>
    <col min="2" max="2" width="10" style="10" customWidth="1"/>
    <col min="3" max="3" width="9" style="9" customWidth="1"/>
    <col min="4" max="4" width="9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125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125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7" t="s">
        <v>10</v>
      </c>
      <c r="H6" s="30" t="s">
        <v>11</v>
      </c>
      <c r="I6" s="71" t="s">
        <v>12</v>
      </c>
    </row>
    <row r="7" s="3" customFormat="1" ht="18.6" customHeight="1" spans="1:9">
      <c r="A7" s="128">
        <v>1</v>
      </c>
      <c r="B7" s="129" t="s">
        <v>13</v>
      </c>
      <c r="C7" s="130" t="s">
        <v>14</v>
      </c>
      <c r="D7" s="131" t="s">
        <v>15</v>
      </c>
      <c r="E7" s="132">
        <v>140</v>
      </c>
      <c r="F7" s="132">
        <v>140</v>
      </c>
      <c r="G7" s="133">
        <f>F7*13.664</f>
        <v>1912.96</v>
      </c>
      <c r="H7" s="30"/>
      <c r="I7" s="71"/>
    </row>
    <row r="8" s="3" customFormat="1" ht="18.6" customHeight="1" spans="1:9">
      <c r="A8" s="128">
        <v>2</v>
      </c>
      <c r="B8" s="129" t="s">
        <v>16</v>
      </c>
      <c r="C8" s="130" t="s">
        <v>14</v>
      </c>
      <c r="D8" s="131" t="s">
        <v>15</v>
      </c>
      <c r="E8" s="132">
        <v>830</v>
      </c>
      <c r="F8" s="132">
        <v>830</v>
      </c>
      <c r="G8" s="133">
        <f t="shared" ref="G8:G32" si="0">F8*13.664</f>
        <v>11341.12</v>
      </c>
      <c r="H8" s="30"/>
      <c r="I8" s="71"/>
    </row>
    <row r="9" s="3" customFormat="1" ht="18.6" customHeight="1" spans="1:9">
      <c r="A9" s="128">
        <v>3</v>
      </c>
      <c r="B9" s="129" t="s">
        <v>17</v>
      </c>
      <c r="C9" s="130" t="s">
        <v>14</v>
      </c>
      <c r="D9" s="131" t="s">
        <v>18</v>
      </c>
      <c r="E9" s="132">
        <v>36</v>
      </c>
      <c r="F9" s="132">
        <v>36</v>
      </c>
      <c r="G9" s="133">
        <f t="shared" si="0"/>
        <v>491.904</v>
      </c>
      <c r="H9" s="30"/>
      <c r="I9" s="71"/>
    </row>
    <row r="10" s="3" customFormat="1" ht="18.6" customHeight="1" spans="1:9">
      <c r="A10" s="128">
        <v>4</v>
      </c>
      <c r="B10" s="129" t="s">
        <v>19</v>
      </c>
      <c r="C10" s="130" t="s">
        <v>14</v>
      </c>
      <c r="D10" s="131" t="s">
        <v>20</v>
      </c>
      <c r="E10" s="132">
        <v>15.1</v>
      </c>
      <c r="F10" s="132">
        <v>15.1</v>
      </c>
      <c r="G10" s="133">
        <f t="shared" si="0"/>
        <v>206.3264</v>
      </c>
      <c r="H10" s="30"/>
      <c r="I10" s="71"/>
    </row>
    <row r="11" s="3" customFormat="1" ht="18.6" customHeight="1" spans="1:9">
      <c r="A11" s="128">
        <v>5</v>
      </c>
      <c r="B11" s="134" t="s">
        <v>21</v>
      </c>
      <c r="C11" s="130" t="s">
        <v>14</v>
      </c>
      <c r="D11" s="131" t="s">
        <v>22</v>
      </c>
      <c r="E11" s="132">
        <v>35</v>
      </c>
      <c r="F11" s="132">
        <v>35</v>
      </c>
      <c r="G11" s="133">
        <f t="shared" si="0"/>
        <v>478.24</v>
      </c>
      <c r="H11" s="30"/>
      <c r="I11" s="71"/>
    </row>
    <row r="12" s="3" customFormat="1" ht="18.6" customHeight="1" spans="1:9">
      <c r="A12" s="128">
        <v>6</v>
      </c>
      <c r="B12" s="135" t="s">
        <v>23</v>
      </c>
      <c r="C12" s="130" t="s">
        <v>14</v>
      </c>
      <c r="D12" s="131" t="s">
        <v>20</v>
      </c>
      <c r="E12" s="132">
        <v>17.99</v>
      </c>
      <c r="F12" s="132">
        <v>17.99</v>
      </c>
      <c r="G12" s="133">
        <f t="shared" si="0"/>
        <v>245.81536</v>
      </c>
      <c r="H12" s="30"/>
      <c r="I12" s="71"/>
    </row>
    <row r="13" s="3" customFormat="1" ht="18.6" customHeight="1" spans="1:9">
      <c r="A13" s="128">
        <v>7</v>
      </c>
      <c r="B13" s="129" t="s">
        <v>24</v>
      </c>
      <c r="C13" s="130" t="s">
        <v>14</v>
      </c>
      <c r="D13" s="131" t="s">
        <v>20</v>
      </c>
      <c r="E13" s="132">
        <v>40</v>
      </c>
      <c r="F13" s="132">
        <v>40</v>
      </c>
      <c r="G13" s="133">
        <f t="shared" si="0"/>
        <v>546.56</v>
      </c>
      <c r="H13" s="30"/>
      <c r="I13" s="71"/>
    </row>
    <row r="14" s="3" customFormat="1" ht="18.6" customHeight="1" spans="1:9">
      <c r="A14" s="128">
        <v>8</v>
      </c>
      <c r="B14" s="135" t="s">
        <v>25</v>
      </c>
      <c r="C14" s="130" t="s">
        <v>14</v>
      </c>
      <c r="D14" s="131" t="s">
        <v>22</v>
      </c>
      <c r="E14" s="132">
        <v>37</v>
      </c>
      <c r="F14" s="132">
        <v>37</v>
      </c>
      <c r="G14" s="133">
        <f t="shared" si="0"/>
        <v>505.568</v>
      </c>
      <c r="H14" s="30"/>
      <c r="I14" s="71"/>
    </row>
    <row r="15" s="3" customFormat="1" ht="18.6" customHeight="1" spans="1:9">
      <c r="A15" s="128">
        <v>9</v>
      </c>
      <c r="B15" s="135" t="s">
        <v>26</v>
      </c>
      <c r="C15" s="130" t="s">
        <v>14</v>
      </c>
      <c r="D15" s="131" t="s">
        <v>27</v>
      </c>
      <c r="E15" s="132">
        <v>19.81</v>
      </c>
      <c r="F15" s="132">
        <v>19.81</v>
      </c>
      <c r="G15" s="133">
        <f t="shared" si="0"/>
        <v>270.68384</v>
      </c>
      <c r="H15" s="30"/>
      <c r="I15" s="71"/>
    </row>
    <row r="16" s="3" customFormat="1" ht="18.6" customHeight="1" spans="1:9">
      <c r="A16" s="128">
        <v>10</v>
      </c>
      <c r="B16" s="135" t="s">
        <v>28</v>
      </c>
      <c r="C16" s="130" t="s">
        <v>14</v>
      </c>
      <c r="D16" s="131" t="s">
        <v>29</v>
      </c>
      <c r="E16" s="132">
        <v>16.5</v>
      </c>
      <c r="F16" s="132">
        <v>16.5</v>
      </c>
      <c r="G16" s="133">
        <f t="shared" si="0"/>
        <v>225.456</v>
      </c>
      <c r="H16" s="30"/>
      <c r="I16" s="71"/>
    </row>
    <row r="17" s="3" customFormat="1" ht="18.6" customHeight="1" spans="1:9">
      <c r="A17" s="128">
        <v>11</v>
      </c>
      <c r="B17" s="129" t="s">
        <v>30</v>
      </c>
      <c r="C17" s="130" t="s">
        <v>14</v>
      </c>
      <c r="D17" s="131" t="s">
        <v>31</v>
      </c>
      <c r="E17" s="132">
        <v>30</v>
      </c>
      <c r="F17" s="132">
        <v>30</v>
      </c>
      <c r="G17" s="133">
        <f t="shared" si="0"/>
        <v>409.92</v>
      </c>
      <c r="H17" s="30"/>
      <c r="I17" s="71"/>
    </row>
    <row r="18" s="3" customFormat="1" ht="18.6" customHeight="1" spans="1:9">
      <c r="A18" s="128">
        <v>12</v>
      </c>
      <c r="B18" s="135" t="s">
        <v>32</v>
      </c>
      <c r="C18" s="130" t="s">
        <v>14</v>
      </c>
      <c r="D18" s="131" t="s">
        <v>31</v>
      </c>
      <c r="E18" s="132">
        <v>87</v>
      </c>
      <c r="F18" s="132">
        <v>87</v>
      </c>
      <c r="G18" s="133">
        <f t="shared" si="0"/>
        <v>1188.768</v>
      </c>
      <c r="H18" s="30"/>
      <c r="I18" s="71"/>
    </row>
    <row r="19" s="3" customFormat="1" ht="18.6" customHeight="1" spans="1:9">
      <c r="A19" s="128">
        <v>13</v>
      </c>
      <c r="B19" s="129" t="s">
        <v>33</v>
      </c>
      <c r="C19" s="130" t="s">
        <v>14</v>
      </c>
      <c r="D19" s="131" t="s">
        <v>20</v>
      </c>
      <c r="E19" s="132">
        <v>240</v>
      </c>
      <c r="F19" s="132">
        <v>240</v>
      </c>
      <c r="G19" s="133">
        <f t="shared" si="0"/>
        <v>3279.36</v>
      </c>
      <c r="H19" s="30"/>
      <c r="I19" s="71"/>
    </row>
    <row r="20" s="3" customFormat="1" ht="18.6" customHeight="1" spans="1:9">
      <c r="A20" s="128">
        <v>14</v>
      </c>
      <c r="B20" s="129" t="s">
        <v>34</v>
      </c>
      <c r="C20" s="130" t="s">
        <v>14</v>
      </c>
      <c r="D20" s="131" t="s">
        <v>35</v>
      </c>
      <c r="E20" s="132">
        <v>8.13</v>
      </c>
      <c r="F20" s="132">
        <v>8.13</v>
      </c>
      <c r="G20" s="133">
        <f t="shared" si="0"/>
        <v>111.08832</v>
      </c>
      <c r="H20" s="30"/>
      <c r="I20" s="71"/>
    </row>
    <row r="21" s="3" customFormat="1" ht="18.6" customHeight="1" spans="1:9">
      <c r="A21" s="128">
        <v>15</v>
      </c>
      <c r="B21" s="129" t="s">
        <v>36</v>
      </c>
      <c r="C21" s="130" t="s">
        <v>14</v>
      </c>
      <c r="D21" s="131" t="s">
        <v>20</v>
      </c>
      <c r="E21" s="132">
        <v>537</v>
      </c>
      <c r="F21" s="132">
        <v>537</v>
      </c>
      <c r="G21" s="133">
        <f t="shared" si="0"/>
        <v>7337.568</v>
      </c>
      <c r="H21" s="30"/>
      <c r="I21" s="71"/>
    </row>
    <row r="22" s="3" customFormat="1" ht="18.6" customHeight="1" spans="1:9">
      <c r="A22" s="128">
        <v>16</v>
      </c>
      <c r="B22" s="129" t="s">
        <v>37</v>
      </c>
      <c r="C22" s="130" t="s">
        <v>14</v>
      </c>
      <c r="D22" s="131" t="s">
        <v>38</v>
      </c>
      <c r="E22" s="132">
        <v>85</v>
      </c>
      <c r="F22" s="132">
        <v>85</v>
      </c>
      <c r="G22" s="133">
        <f t="shared" si="0"/>
        <v>1161.44</v>
      </c>
      <c r="H22" s="30"/>
      <c r="I22" s="71"/>
    </row>
    <row r="23" s="3" customFormat="1" ht="18.6" customHeight="1" spans="1:9">
      <c r="A23" s="128">
        <v>17</v>
      </c>
      <c r="B23" s="129" t="s">
        <v>39</v>
      </c>
      <c r="C23" s="130" t="s">
        <v>14</v>
      </c>
      <c r="D23" s="131" t="s">
        <v>38</v>
      </c>
      <c r="E23" s="132">
        <v>11.76</v>
      </c>
      <c r="F23" s="132">
        <v>11.76</v>
      </c>
      <c r="G23" s="133">
        <f t="shared" si="0"/>
        <v>160.68864</v>
      </c>
      <c r="H23" s="30"/>
      <c r="I23" s="71"/>
    </row>
    <row r="24" s="3" customFormat="1" ht="18.6" customHeight="1" spans="1:9">
      <c r="A24" s="128">
        <v>18</v>
      </c>
      <c r="B24" s="129" t="s">
        <v>40</v>
      </c>
      <c r="C24" s="130" t="s">
        <v>14</v>
      </c>
      <c r="D24" s="131" t="s">
        <v>15</v>
      </c>
      <c r="E24" s="132">
        <v>1408.69</v>
      </c>
      <c r="F24" s="132">
        <v>1408.69</v>
      </c>
      <c r="G24" s="133">
        <f t="shared" si="0"/>
        <v>19248.34016</v>
      </c>
      <c r="H24" s="30"/>
      <c r="I24" s="71"/>
    </row>
    <row r="25" s="3" customFormat="1" ht="18.6" customHeight="1" spans="1:9">
      <c r="A25" s="128">
        <v>19</v>
      </c>
      <c r="B25" s="129" t="s">
        <v>41</v>
      </c>
      <c r="C25" s="130" t="s">
        <v>14</v>
      </c>
      <c r="D25" s="131" t="s">
        <v>15</v>
      </c>
      <c r="E25" s="132">
        <v>90</v>
      </c>
      <c r="F25" s="132">
        <v>90</v>
      </c>
      <c r="G25" s="133">
        <f t="shared" si="0"/>
        <v>1229.76</v>
      </c>
      <c r="H25" s="30"/>
      <c r="I25" s="71"/>
    </row>
    <row r="26" s="3" customFormat="1" ht="18.6" customHeight="1" spans="1:9">
      <c r="A26" s="128">
        <v>20</v>
      </c>
      <c r="B26" s="129" t="s">
        <v>42</v>
      </c>
      <c r="C26" s="130" t="s">
        <v>14</v>
      </c>
      <c r="D26" s="131" t="s">
        <v>18</v>
      </c>
      <c r="E26" s="132">
        <v>55</v>
      </c>
      <c r="F26" s="132">
        <v>55</v>
      </c>
      <c r="G26" s="133">
        <f t="shared" si="0"/>
        <v>751.52</v>
      </c>
      <c r="H26" s="30"/>
      <c r="I26" s="71"/>
    </row>
    <row r="27" s="3" customFormat="1" ht="18.6" customHeight="1" spans="1:9">
      <c r="A27" s="128">
        <v>21</v>
      </c>
      <c r="B27" s="129" t="s">
        <v>43</v>
      </c>
      <c r="C27" s="130" t="s">
        <v>14</v>
      </c>
      <c r="D27" s="131" t="s">
        <v>15</v>
      </c>
      <c r="E27" s="132">
        <v>130</v>
      </c>
      <c r="F27" s="132">
        <v>130</v>
      </c>
      <c r="G27" s="133">
        <f t="shared" si="0"/>
        <v>1776.32</v>
      </c>
      <c r="H27" s="30"/>
      <c r="I27" s="71"/>
    </row>
    <row r="28" s="3" customFormat="1" ht="18.6" customHeight="1" spans="1:9">
      <c r="A28" s="128">
        <v>22</v>
      </c>
      <c r="B28" s="129" t="s">
        <v>44</v>
      </c>
      <c r="C28" s="130" t="s">
        <v>14</v>
      </c>
      <c r="D28" s="131" t="s">
        <v>38</v>
      </c>
      <c r="E28" s="132">
        <v>270</v>
      </c>
      <c r="F28" s="132">
        <v>270</v>
      </c>
      <c r="G28" s="133">
        <f t="shared" si="0"/>
        <v>3689.28</v>
      </c>
      <c r="H28" s="30"/>
      <c r="I28" s="71"/>
    </row>
    <row r="29" s="3" customFormat="1" ht="18.6" customHeight="1" spans="1:9">
      <c r="A29" s="128">
        <v>23</v>
      </c>
      <c r="B29" s="129" t="s">
        <v>45</v>
      </c>
      <c r="C29" s="130" t="s">
        <v>14</v>
      </c>
      <c r="D29" s="131" t="s">
        <v>46</v>
      </c>
      <c r="E29" s="132">
        <v>7</v>
      </c>
      <c r="F29" s="132">
        <v>7</v>
      </c>
      <c r="G29" s="133">
        <f t="shared" si="0"/>
        <v>95.648</v>
      </c>
      <c r="H29" s="30"/>
      <c r="I29" s="71"/>
    </row>
    <row r="30" s="3" customFormat="1" ht="18.6" customHeight="1" spans="1:9">
      <c r="A30" s="128">
        <v>24</v>
      </c>
      <c r="B30" s="129" t="s">
        <v>47</v>
      </c>
      <c r="C30" s="130" t="s">
        <v>14</v>
      </c>
      <c r="D30" s="131" t="s">
        <v>18</v>
      </c>
      <c r="E30" s="132">
        <v>20</v>
      </c>
      <c r="F30" s="132">
        <v>20</v>
      </c>
      <c r="G30" s="133">
        <f t="shared" si="0"/>
        <v>273.28</v>
      </c>
      <c r="H30" s="30"/>
      <c r="I30" s="71"/>
    </row>
    <row r="31" s="3" customFormat="1" ht="18.6" customHeight="1" spans="1:9">
      <c r="A31" s="128">
        <v>25</v>
      </c>
      <c r="B31" s="135" t="s">
        <v>48</v>
      </c>
      <c r="C31" s="130" t="s">
        <v>14</v>
      </c>
      <c r="D31" s="131" t="s">
        <v>49</v>
      </c>
      <c r="E31" s="132">
        <v>40</v>
      </c>
      <c r="F31" s="132">
        <v>40</v>
      </c>
      <c r="G31" s="133">
        <f t="shared" si="0"/>
        <v>546.56</v>
      </c>
      <c r="H31" s="30"/>
      <c r="I31" s="71"/>
    </row>
    <row r="32" s="4" customFormat="1" ht="18.6" customHeight="1" spans="1:10">
      <c r="A32" s="131"/>
      <c r="B32" s="136" t="s">
        <v>50</v>
      </c>
      <c r="C32" s="35"/>
      <c r="D32" s="35"/>
      <c r="E32" s="137">
        <f>SUM(E7:E31)</f>
        <v>4206.98</v>
      </c>
      <c r="F32" s="137">
        <f>SUM(F7:F31)</f>
        <v>4206.98</v>
      </c>
      <c r="G32" s="138">
        <f t="shared" si="0"/>
        <v>57484.17472</v>
      </c>
      <c r="H32" s="131"/>
      <c r="I32" s="143"/>
      <c r="J32" s="144"/>
    </row>
    <row r="33" s="126" customFormat="1" ht="22.5" customHeight="1" spans="1:9">
      <c r="A33" s="139" t="s">
        <v>51</v>
      </c>
      <c r="B33" s="139"/>
      <c r="C33" s="139"/>
      <c r="D33" s="140"/>
      <c r="E33" s="140"/>
      <c r="F33" s="140"/>
      <c r="G33" s="141"/>
      <c r="H33" s="142"/>
      <c r="I33" s="142"/>
    </row>
  </sheetData>
  <mergeCells count="7">
    <mergeCell ref="A1:K1"/>
    <mergeCell ref="A2:K2"/>
    <mergeCell ref="A3:K3"/>
    <mergeCell ref="A4:K4"/>
    <mergeCell ref="A5:K5"/>
    <mergeCell ref="A33:C33"/>
    <mergeCell ref="D33:F33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tabSelected="1" workbookViewId="0">
      <selection activeCell="H6" sqref="H$1:I$1048576"/>
    </sheetView>
  </sheetViews>
  <sheetFormatPr defaultColWidth="9" defaultRowHeight="13.5"/>
  <cols>
    <col min="1" max="1" width="5.875" style="9" customWidth="1"/>
    <col min="2" max="2" width="7.125" style="10" customWidth="1"/>
    <col min="3" max="3" width="9.5" style="9" customWidth="1"/>
    <col min="4" max="4" width="11.12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52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53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122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123" customFormat="1" ht="18.6" customHeight="1" spans="1:9">
      <c r="A7" s="33">
        <v>1</v>
      </c>
      <c r="B7" s="34" t="s">
        <v>25</v>
      </c>
      <c r="C7" s="35" t="s">
        <v>14</v>
      </c>
      <c r="D7" s="35" t="s">
        <v>54</v>
      </c>
      <c r="E7" s="38">
        <v>33</v>
      </c>
      <c r="F7" s="39">
        <v>33</v>
      </c>
      <c r="G7" s="38">
        <f>F7*10.578</f>
        <v>349.074</v>
      </c>
      <c r="H7" s="30"/>
      <c r="I7" s="124"/>
    </row>
    <row r="8" s="7" customFormat="1" ht="18.6" customHeight="1" spans="1:9">
      <c r="A8" s="104" t="s">
        <v>55</v>
      </c>
      <c r="B8" s="105"/>
      <c r="C8" s="105"/>
      <c r="D8" s="107"/>
      <c r="E8" s="108">
        <f>SUM(E7:E7)</f>
        <v>33</v>
      </c>
      <c r="F8" s="108">
        <f>SUM(F7:F7)</f>
        <v>33</v>
      </c>
      <c r="G8" s="120">
        <f>SUM(G7:G7)</f>
        <v>349.074</v>
      </c>
      <c r="H8" s="107"/>
      <c r="I8" s="107"/>
    </row>
    <row r="9" s="8" customFormat="1" ht="24.75" customHeight="1" spans="1:9">
      <c r="A9" s="109" t="s">
        <v>51</v>
      </c>
      <c r="B9" s="110"/>
      <c r="C9" s="111"/>
      <c r="D9" s="109"/>
      <c r="E9" s="112"/>
      <c r="F9" s="12"/>
      <c r="G9" s="13"/>
      <c r="H9" s="109"/>
      <c r="I9" s="109"/>
    </row>
  </sheetData>
  <mergeCells count="6">
    <mergeCell ref="A1:M1"/>
    <mergeCell ref="A2:M2"/>
    <mergeCell ref="A3:M3"/>
    <mergeCell ref="A4:M4"/>
    <mergeCell ref="A5:M5"/>
    <mergeCell ref="A8:B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58</v>
      </c>
      <c r="E6" s="30" t="s">
        <v>59</v>
      </c>
      <c r="F6" s="30" t="s">
        <v>7</v>
      </c>
      <c r="G6" s="32" t="s">
        <v>8</v>
      </c>
      <c r="H6" s="32" t="s">
        <v>9</v>
      </c>
      <c r="I6" s="30" t="s">
        <v>60</v>
      </c>
      <c r="J6" s="53" t="s">
        <v>61</v>
      </c>
      <c r="K6" s="54" t="s">
        <v>62</v>
      </c>
      <c r="L6" s="55" t="s">
        <v>63</v>
      </c>
      <c r="M6" s="53" t="s">
        <v>10</v>
      </c>
      <c r="N6" s="30" t="s">
        <v>64</v>
      </c>
      <c r="O6" s="30" t="s">
        <v>65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66</v>
      </c>
      <c r="B209" s="110"/>
      <c r="C209" s="111"/>
      <c r="D209" s="111"/>
      <c r="E209" s="109" t="s">
        <v>67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58</v>
      </c>
      <c r="E6" s="30" t="s">
        <v>59</v>
      </c>
      <c r="F6" s="30" t="s">
        <v>7</v>
      </c>
      <c r="G6" s="32" t="s">
        <v>8</v>
      </c>
      <c r="H6" s="32" t="s">
        <v>9</v>
      </c>
      <c r="I6" s="30" t="s">
        <v>60</v>
      </c>
      <c r="J6" s="53" t="s">
        <v>61</v>
      </c>
      <c r="K6" s="54" t="s">
        <v>62</v>
      </c>
      <c r="L6" s="55" t="s">
        <v>63</v>
      </c>
      <c r="M6" s="53" t="s">
        <v>10</v>
      </c>
      <c r="N6" s="30" t="s">
        <v>64</v>
      </c>
      <c r="O6" s="30" t="s">
        <v>65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66</v>
      </c>
      <c r="B209" s="110"/>
      <c r="C209" s="111"/>
      <c r="D209" s="111"/>
      <c r="E209" s="109" t="s">
        <v>67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水稻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FA65451C061C4EF68EF5CC515DFDDD0A_13</vt:lpwstr>
  </property>
</Properties>
</file>