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水稻!$A$6:$I$11</definedName>
    <definedName name="_xlnm._FilterDatabase" localSheetId="0" hidden="1">玉米!$A$6:$J$15</definedName>
    <definedName name="_xlnm.Print_Area" localSheetId="2">'3'!$A$1:$Q$209</definedName>
    <definedName name="_xlnm.Print_Area" localSheetId="3">'4'!$A$1:$Q$209</definedName>
    <definedName name="_xlnm.Print_Area" localSheetId="1">水稻!$A$1:$I$11</definedName>
    <definedName name="_xlnm.Print_Area" localSheetId="0">玉米!$A$1:$J$15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<sst xmlns="http://schemas.openxmlformats.org/spreadsheetml/2006/main" count="109" uniqueCount="47">
  <si>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</si>
  <si>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</si>
  <si>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铁岭县腰堡镇经营管理站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玉米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腰堡镇经管站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</si>
  <si>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铁岭县腰堡镇经管站范士伟等7户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</si>
  <si>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</si>
  <si>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</si>
  <si>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</si>
  <si>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</si>
  <si>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</si>
  <si>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</si>
  <si>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财政补贴金额（元）</t>
  </si>
  <si>
    <t>农户自缴保费(元)</t>
  </si>
  <si>
    <t>被保险人
签字</t>
  </si>
  <si>
    <t>备注</t>
  </si>
  <si>
    <t>范士伟</t>
  </si>
  <si>
    <t>大康屯村</t>
  </si>
  <si>
    <t>大康屯村南</t>
  </si>
  <si>
    <t>裴纪英</t>
  </si>
  <si>
    <t>大康屯村北</t>
  </si>
  <si>
    <t>聂 明</t>
  </si>
  <si>
    <t>石山子村</t>
  </si>
  <si>
    <t>大康屯村铁路西</t>
  </si>
  <si>
    <t>叶春</t>
  </si>
  <si>
    <t>大康屯村东</t>
  </si>
  <si>
    <t>廉桂臣</t>
  </si>
  <si>
    <t>东小河村</t>
  </si>
  <si>
    <t>台湾工业园</t>
  </si>
  <si>
    <t>辛力海</t>
  </si>
  <si>
    <t>专用车基地、高新区标六</t>
  </si>
  <si>
    <t>孙科铁</t>
  </si>
  <si>
    <t>沈铁二号线、沈四高速西侧</t>
  </si>
  <si>
    <t xml:space="preserve">           填制：             </t>
  </si>
  <si>
    <t>孙秀杰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</si>
  <si>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铁岭县腰堡镇经营管理站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水稻 </t>
    </r>
    <r>
      <rPr>
        <sz val="10"/>
        <rFont val="宋体"/>
        <charset val="134"/>
      </rPr>
      <t>所在村名：</t>
    </r>
    <r>
      <rPr>
        <u/>
        <sz val="10"/>
        <rFont val="宋体"/>
        <charset val="134"/>
      </rPr>
      <t xml:space="preserve">  腰堡经管站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</si>
  <si>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</si>
  <si>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工业园区</t>
  </si>
  <si>
    <t>单页小计</t>
  </si>
  <si>
    <t xml:space="preserve">           填制：    孙秀杰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</si>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</sst>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6" applyNumberFormat="0" applyAlignment="0" applyProtection="0">
      <alignment vertical="center"/>
    </xf>
    <xf numFmtId="0" fontId="32" fillId="6" borderId="27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7" borderId="28" applyNumberFormat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/>
    <xf numFmtId="0" fontId="42" fillId="0" borderId="0" applyProtection="0"/>
    <xf numFmtId="0" fontId="42" fillId="0" borderId="0" applyProtection="0"/>
    <xf numFmtId="0" fontId="42" fillId="0" borderId="0"/>
    <xf numFmtId="0" fontId="4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>
      <alignment vertical="center"/>
    </xf>
  </cellStyleXfs>
  <cellXfs count="16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0" fillId="2" borderId="0" xfId="0" applyNumberFormat="1" applyFont="1" applyFill="1" applyAlignment="1">
      <alignment horizontal="center"/>
    </xf>
    <xf numFmtId="177" fontId="0" fillId="0" borderId="0" xfId="0" applyNumberFormat="1" applyFill="1" applyAlignment="1">
      <alignment horizont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 wrapText="1"/>
    </xf>
    <xf numFmtId="176" fontId="0" fillId="2" borderId="7" xfId="0" applyNumberFormat="1" applyFont="1" applyFill="1" applyBorder="1" applyAlignment="1">
      <alignment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Fill="1" applyBorder="1" applyAlignment="1">
      <alignment horizontal="center" vertical="center" wrapText="1"/>
    </xf>
    <xf numFmtId="0" fontId="18" fillId="0" borderId="8" xfId="54" applyFont="1" applyFill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177" fontId="18" fillId="0" borderId="7" xfId="0" applyNumberFormat="1" applyFont="1" applyBorder="1" applyAlignment="1">
      <alignment vertical="center"/>
    </xf>
    <xf numFmtId="177" fontId="18" fillId="3" borderId="8" xfId="54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9" fillId="0" borderId="18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/>
    </xf>
    <xf numFmtId="0" fontId="18" fillId="0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176" fontId="22" fillId="2" borderId="7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182273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297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790630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567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zoomScale="115" zoomScaleNormal="115" workbookViewId="0">
      <selection activeCell="I6" sqref="I$1:J$1048576"/>
    </sheetView>
  </sheetViews>
  <sheetFormatPr defaultColWidth="9" defaultRowHeight="13.5"/>
  <cols>
    <col min="1" max="1" width="4.625" style="9" customWidth="1"/>
    <col min="2" max="2" width="8.75" style="10" customWidth="1"/>
    <col min="3" max="3" width="9" style="9" customWidth="1"/>
    <col min="4" max="4" width="22.7166666666667" style="11" customWidth="1"/>
    <col min="5" max="5" width="9.875" style="12" customWidth="1"/>
    <col min="6" max="6" width="10.75" style="12" customWidth="1"/>
    <col min="7" max="7" width="8.125" style="13" customWidth="1"/>
    <col min="8" max="8" width="9.5" style="13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16"/>
      <c r="I1" s="42"/>
      <c r="J1" s="42"/>
      <c r="K1" s="64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19"/>
      <c r="I2" s="45"/>
      <c r="J2" s="45"/>
      <c r="K2" s="66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23"/>
      <c r="H3" s="23"/>
      <c r="I3" s="48"/>
      <c r="J3" s="48"/>
      <c r="K3" s="68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27"/>
      <c r="H4" s="27"/>
      <c r="I4" s="51"/>
      <c r="J4" s="51"/>
      <c r="K4" s="70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27"/>
      <c r="H5" s="27"/>
      <c r="I5" s="51"/>
      <c r="J5" s="51"/>
      <c r="K5" s="70"/>
      <c r="L5" s="28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5" t="s">
        <v>10</v>
      </c>
      <c r="H6" s="144" t="s">
        <v>11</v>
      </c>
      <c r="I6" s="30" t="s">
        <v>12</v>
      </c>
      <c r="J6" s="71" t="s">
        <v>13</v>
      </c>
    </row>
    <row r="7" s="3" customFormat="1" ht="18.6" customHeight="1" spans="1:10">
      <c r="A7" s="145">
        <v>1</v>
      </c>
      <c r="B7" s="146" t="s">
        <v>14</v>
      </c>
      <c r="C7" s="147" t="s">
        <v>15</v>
      </c>
      <c r="D7" s="148" t="s">
        <v>16</v>
      </c>
      <c r="E7" s="149">
        <v>2300</v>
      </c>
      <c r="F7" s="149">
        <v>2300</v>
      </c>
      <c r="G7" s="150">
        <v>31427.2</v>
      </c>
      <c r="H7" s="151">
        <v>31427.2</v>
      </c>
      <c r="I7" s="30"/>
      <c r="J7" s="71"/>
    </row>
    <row r="8" s="3" customFormat="1" ht="18.6" customHeight="1" spans="1:10">
      <c r="A8" s="145">
        <v>2</v>
      </c>
      <c r="B8" s="146" t="s">
        <v>17</v>
      </c>
      <c r="C8" s="147" t="s">
        <v>15</v>
      </c>
      <c r="D8" s="148" t="s">
        <v>18</v>
      </c>
      <c r="E8" s="149">
        <v>1350</v>
      </c>
      <c r="F8" s="149">
        <v>1350</v>
      </c>
      <c r="G8" s="150">
        <v>18446.4</v>
      </c>
      <c r="H8" s="151">
        <v>18446.4</v>
      </c>
      <c r="I8" s="30"/>
      <c r="J8" s="71"/>
    </row>
    <row r="9" s="3" customFormat="1" ht="18.6" customHeight="1" spans="1:10">
      <c r="A9" s="145">
        <v>3</v>
      </c>
      <c r="B9" s="146" t="s">
        <v>19</v>
      </c>
      <c r="C9" s="147" t="s">
        <v>20</v>
      </c>
      <c r="D9" s="148" t="s">
        <v>21</v>
      </c>
      <c r="E9" s="149">
        <v>2842</v>
      </c>
      <c r="F9" s="149">
        <v>2842</v>
      </c>
      <c r="G9" s="150">
        <v>38833.09</v>
      </c>
      <c r="H9" s="151">
        <v>38833.09</v>
      </c>
      <c r="I9" s="30"/>
      <c r="J9" s="71"/>
    </row>
    <row r="10" s="3" customFormat="1" ht="18.6" customHeight="1" spans="1:10">
      <c r="A10" s="145">
        <v>4</v>
      </c>
      <c r="B10" s="146" t="s">
        <v>22</v>
      </c>
      <c r="C10" s="147" t="s">
        <v>15</v>
      </c>
      <c r="D10" s="148" t="s">
        <v>23</v>
      </c>
      <c r="E10" s="149">
        <v>950</v>
      </c>
      <c r="F10" s="149">
        <v>950</v>
      </c>
      <c r="G10" s="150">
        <v>12980.8</v>
      </c>
      <c r="H10" s="151">
        <v>12980.8</v>
      </c>
      <c r="I10" s="30"/>
      <c r="J10" s="71"/>
    </row>
    <row r="11" s="3" customFormat="1" ht="18.6" customHeight="1" spans="1:10">
      <c r="A11" s="145">
        <v>5</v>
      </c>
      <c r="B11" s="152" t="s">
        <v>24</v>
      </c>
      <c r="C11" s="147" t="s">
        <v>25</v>
      </c>
      <c r="D11" s="148" t="s">
        <v>26</v>
      </c>
      <c r="E11" s="149">
        <v>87</v>
      </c>
      <c r="F11" s="149">
        <v>87</v>
      </c>
      <c r="G11" s="150">
        <v>1188.77</v>
      </c>
      <c r="H11" s="151">
        <v>1188.77</v>
      </c>
      <c r="I11" s="30"/>
      <c r="J11" s="71"/>
    </row>
    <row r="12" s="3" customFormat="1" ht="18.6" customHeight="1" spans="1:10">
      <c r="A12" s="145">
        <v>6</v>
      </c>
      <c r="B12" s="153" t="s">
        <v>27</v>
      </c>
      <c r="C12" s="147" t="s">
        <v>20</v>
      </c>
      <c r="D12" s="148" t="s">
        <v>28</v>
      </c>
      <c r="E12" s="149">
        <v>3896.85</v>
      </c>
      <c r="F12" s="149">
        <v>3896.85</v>
      </c>
      <c r="G12" s="150">
        <v>53246.56</v>
      </c>
      <c r="H12" s="151">
        <v>53246.56</v>
      </c>
      <c r="I12" s="30"/>
      <c r="J12" s="71"/>
    </row>
    <row r="13" s="3" customFormat="1" ht="18.6" customHeight="1" spans="1:10">
      <c r="A13" s="145">
        <v>7</v>
      </c>
      <c r="B13" s="146" t="s">
        <v>29</v>
      </c>
      <c r="C13" s="147" t="s">
        <v>20</v>
      </c>
      <c r="D13" s="148" t="s">
        <v>30</v>
      </c>
      <c r="E13" s="149">
        <v>566.4</v>
      </c>
      <c r="F13" s="149">
        <v>566.4</v>
      </c>
      <c r="G13" s="150">
        <v>7739.29</v>
      </c>
      <c r="H13" s="151">
        <v>7739.29</v>
      </c>
      <c r="I13" s="30"/>
      <c r="J13" s="71"/>
    </row>
    <row r="14" s="4" customFormat="1" ht="18.6" customHeight="1" spans="1:11">
      <c r="A14" s="148"/>
      <c r="B14" s="154"/>
      <c r="C14" s="35"/>
      <c r="D14" s="35"/>
      <c r="E14" s="155">
        <f>SUM(E7:E13)</f>
        <v>11992.25</v>
      </c>
      <c r="F14" s="155">
        <f>SUM(F7:F13)</f>
        <v>11992.25</v>
      </c>
      <c r="G14" s="57"/>
      <c r="H14" s="156">
        <f>SUM(H7:H13)</f>
        <v>163862.11</v>
      </c>
      <c r="I14" s="148"/>
      <c r="J14" s="159"/>
      <c r="K14" s="160"/>
    </row>
    <row r="15" s="8" customFormat="1" ht="15" customHeight="1" spans="1:10">
      <c r="A15" s="109" t="s">
        <v>31</v>
      </c>
      <c r="B15" s="110"/>
      <c r="C15" s="111" t="s">
        <v>32</v>
      </c>
      <c r="D15" s="157"/>
      <c r="E15" s="157"/>
      <c r="F15" s="157"/>
      <c r="G15" s="158"/>
      <c r="H15" s="13"/>
      <c r="I15" s="109"/>
      <c r="J15" s="109"/>
    </row>
  </sheetData>
  <mergeCells count="6">
    <mergeCell ref="A1:L1"/>
    <mergeCell ref="A2:L2"/>
    <mergeCell ref="A3:L3"/>
    <mergeCell ref="A4:L4"/>
    <mergeCell ref="A5:L5"/>
    <mergeCell ref="D15:F1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H6" sqref="H$1:I$1048576"/>
    </sheetView>
  </sheetViews>
  <sheetFormatPr defaultColWidth="9" defaultRowHeight="13.5"/>
  <cols>
    <col min="1" max="1" width="3.875" style="9" customWidth="1"/>
    <col min="2" max="2" width="9.5" style="10" customWidth="1"/>
    <col min="3" max="3" width="11" style="9" customWidth="1"/>
    <col min="4" max="4" width="11.375" style="9" customWidth="1"/>
    <col min="5" max="5" width="10.5" style="12" customWidth="1"/>
    <col min="6" max="6" width="9.5" style="122" customWidth="1"/>
    <col min="7" max="7" width="11.125" style="12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33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34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124" t="s">
        <v>4</v>
      </c>
      <c r="B6" s="124" t="s">
        <v>5</v>
      </c>
      <c r="C6" s="125" t="s">
        <v>6</v>
      </c>
      <c r="D6" s="124" t="s">
        <v>7</v>
      </c>
      <c r="E6" s="126" t="s">
        <v>8</v>
      </c>
      <c r="F6" s="127" t="s">
        <v>9</v>
      </c>
      <c r="G6" s="128" t="s">
        <v>11</v>
      </c>
      <c r="H6" s="125" t="s">
        <v>12</v>
      </c>
      <c r="I6" s="142" t="s">
        <v>13</v>
      </c>
    </row>
    <row r="7" s="4" customFormat="1" ht="18.6" customHeight="1" spans="1:9">
      <c r="A7" s="124">
        <v>1</v>
      </c>
      <c r="B7" s="129" t="s">
        <v>14</v>
      </c>
      <c r="C7" s="130" t="s">
        <v>15</v>
      </c>
      <c r="D7" s="131" t="s">
        <v>35</v>
      </c>
      <c r="E7" s="132">
        <v>200</v>
      </c>
      <c r="F7" s="133">
        <v>200</v>
      </c>
      <c r="G7" s="134">
        <v>2115.6</v>
      </c>
      <c r="H7" s="125"/>
      <c r="I7" s="143"/>
    </row>
    <row r="8" s="4" customFormat="1" ht="18.6" customHeight="1" spans="1:9">
      <c r="A8" s="124">
        <v>2</v>
      </c>
      <c r="B8" s="129" t="s">
        <v>19</v>
      </c>
      <c r="C8" s="130" t="s">
        <v>20</v>
      </c>
      <c r="D8" s="131" t="s">
        <v>35</v>
      </c>
      <c r="E8" s="132">
        <v>700</v>
      </c>
      <c r="F8" s="133">
        <v>700</v>
      </c>
      <c r="G8" s="134">
        <v>7404.6</v>
      </c>
      <c r="H8" s="125"/>
      <c r="I8" s="143"/>
    </row>
    <row r="9" s="4" customFormat="1" ht="18.6" customHeight="1" spans="1:9">
      <c r="A9" s="124">
        <v>3</v>
      </c>
      <c r="B9" s="129" t="s">
        <v>24</v>
      </c>
      <c r="C9" s="130" t="s">
        <v>25</v>
      </c>
      <c r="D9" s="131" t="s">
        <v>35</v>
      </c>
      <c r="E9" s="132">
        <v>40</v>
      </c>
      <c r="F9" s="133">
        <v>40</v>
      </c>
      <c r="G9" s="134">
        <v>423.12</v>
      </c>
      <c r="H9" s="125"/>
      <c r="I9" s="143"/>
    </row>
    <row r="10" s="7" customFormat="1" ht="18.6" customHeight="1" spans="1:9">
      <c r="A10" s="135" t="s">
        <v>36</v>
      </c>
      <c r="B10" s="136"/>
      <c r="C10" s="136"/>
      <c r="D10" s="137"/>
      <c r="E10" s="138">
        <f>SUM(E7:E9)</f>
        <v>940</v>
      </c>
      <c r="F10" s="139">
        <f>SUM(F7:F9)</f>
        <v>940</v>
      </c>
      <c r="G10" s="134">
        <f t="shared" ref="G8:G10" si="0">F10*10.578</f>
        <v>9943.32</v>
      </c>
      <c r="H10" s="140"/>
      <c r="I10" s="140"/>
    </row>
    <row r="11" s="8" customFormat="1" ht="22.5" customHeight="1" spans="1:9">
      <c r="A11" s="141" t="s">
        <v>37</v>
      </c>
      <c r="B11" s="141"/>
      <c r="C11" s="141"/>
      <c r="D11" s="141"/>
      <c r="E11" s="112"/>
      <c r="F11" s="122"/>
      <c r="G11" s="123"/>
      <c r="H11" s="109"/>
      <c r="I11" s="109"/>
    </row>
    <row r="22" spans="7:7">
      <c r="G22" s="9"/>
    </row>
  </sheetData>
  <mergeCells count="7">
    <mergeCell ref="A1:M1"/>
    <mergeCell ref="A2:M2"/>
    <mergeCell ref="A3:M3"/>
    <mergeCell ref="A4:M4"/>
    <mergeCell ref="A5:M5"/>
    <mergeCell ref="A10:B10"/>
    <mergeCell ref="A11:C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39</v>
      </c>
      <c r="E6" s="30" t="s">
        <v>40</v>
      </c>
      <c r="F6" s="30" t="s">
        <v>7</v>
      </c>
      <c r="G6" s="32" t="s">
        <v>8</v>
      </c>
      <c r="H6" s="32" t="s">
        <v>9</v>
      </c>
      <c r="I6" s="30" t="s">
        <v>41</v>
      </c>
      <c r="J6" s="53" t="s">
        <v>42</v>
      </c>
      <c r="K6" s="54" t="s">
        <v>43</v>
      </c>
      <c r="L6" s="55" t="s">
        <v>10</v>
      </c>
      <c r="M6" s="53" t="s">
        <v>11</v>
      </c>
      <c r="N6" s="30" t="s">
        <v>44</v>
      </c>
      <c r="O6" s="30" t="s">
        <v>45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31</v>
      </c>
      <c r="B209" s="110"/>
      <c r="C209" s="111"/>
      <c r="D209" s="111"/>
      <c r="E209" s="109" t="s">
        <v>46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39</v>
      </c>
      <c r="E6" s="30" t="s">
        <v>40</v>
      </c>
      <c r="F6" s="30" t="s">
        <v>7</v>
      </c>
      <c r="G6" s="32" t="s">
        <v>8</v>
      </c>
      <c r="H6" s="32" t="s">
        <v>9</v>
      </c>
      <c r="I6" s="30" t="s">
        <v>41</v>
      </c>
      <c r="J6" s="53" t="s">
        <v>42</v>
      </c>
      <c r="K6" s="54" t="s">
        <v>43</v>
      </c>
      <c r="L6" s="55" t="s">
        <v>10</v>
      </c>
      <c r="M6" s="53" t="s">
        <v>11</v>
      </c>
      <c r="N6" s="30" t="s">
        <v>44</v>
      </c>
      <c r="O6" s="30" t="s">
        <v>45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31</v>
      </c>
      <c r="B209" s="110"/>
      <c r="C209" s="111"/>
      <c r="D209" s="111"/>
      <c r="E209" s="109" t="s">
        <v>46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24A09F14029E4163A0F78D4A8AE84BE0_13</vt:lpwstr>
  </property>
</Properties>
</file>