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玉米" sheetId="18" r:id="rId1"/>
    <sheet name="水稻" sheetId="20" r:id="rId2"/>
    <sheet name="3" sheetId="21" r:id="rId3"/>
    <sheet name="4" sheetId="22" r:id="rId4"/>
    <sheet name="Sheet1" sheetId="19" r:id="rId5"/>
  </sheets>
  <definedNames>
    <definedName name="_xlnm._FilterDatabase" localSheetId="2" hidden="1">'3'!$A$6:$Q$209</definedName>
    <definedName name="_xlnm._FilterDatabase" localSheetId="3" hidden="1">'4'!$A$6:$Q$209</definedName>
    <definedName name="_xlnm._FilterDatabase" localSheetId="1" hidden="1">水稻!$A$6:$I$46</definedName>
    <definedName name="_xlnm._FilterDatabase" localSheetId="0" hidden="1">玉米!$A$6:$I$57</definedName>
    <definedName name="_xlnm.Print_Area" localSheetId="2">'3'!$A$1:$Q$209</definedName>
    <definedName name="_xlnm.Print_Area" localSheetId="3">'4'!$A$1:$Q$209</definedName>
    <definedName name="_xlnm.Print_Area" localSheetId="1">水稻!$A$1:$I$46</definedName>
    <definedName name="_xlnm.Print_Area" localSheetId="0">玉米!$A$1:$I$57</definedName>
    <definedName name="_xlnm.Print_Titles" localSheetId="2">'3'!$1:$6</definedName>
    <definedName name="_xlnm.Print_Titles" localSheetId="3">'4'!$1:$6</definedName>
    <definedName name="_xlnm.Print_Titles" localSheetId="1">水稻!$1:$6</definedName>
    <definedName name="_xlnm.Print_Titles" localSheetId="0">玉米!$1:$6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<sst xmlns="http://schemas.openxmlformats.org/spreadsheetml/2006/main" count="340" uniqueCount="121">
  <si>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</si>
  <si>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</si>
  <si>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铁岭县腰堡镇东小河村股份经济合作社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玉米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东小河村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</si>
  <si>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铁岭县腰堡镇东小河村杨素坤等49户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</si>
  <si>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</si>
  <si>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</si>
  <si>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</si>
  <si>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</si>
  <si>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</si>
  <si>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</si>
  <si>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</si>
  <si>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</si>
  <si>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</si>
  <si>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杨素坤</t>
  </si>
  <si>
    <t>东小河村</t>
  </si>
  <si>
    <t>王家坟</t>
  </si>
  <si>
    <t>王庆武</t>
  </si>
  <si>
    <t>老牛圈</t>
  </si>
  <si>
    <t>曹立中</t>
  </si>
  <si>
    <t>西山梁</t>
  </si>
  <si>
    <t>陈长君</t>
  </si>
  <si>
    <t>大棚地</t>
  </si>
  <si>
    <t>李兴达</t>
  </si>
  <si>
    <t>八十二亩</t>
  </si>
  <si>
    <t>李德国</t>
  </si>
  <si>
    <t>陶伟</t>
  </si>
  <si>
    <t>大荒地</t>
  </si>
  <si>
    <t>李德宽</t>
  </si>
  <si>
    <t>转山子</t>
  </si>
  <si>
    <t>陶松山</t>
  </si>
  <si>
    <t>陈瑞</t>
  </si>
  <si>
    <t>张印</t>
  </si>
  <si>
    <t>沙包地</t>
  </si>
  <si>
    <t>梁福山</t>
  </si>
  <si>
    <t>刘宝库地</t>
  </si>
  <si>
    <t>张家贵</t>
  </si>
  <si>
    <t>小块地</t>
  </si>
  <si>
    <t>李振山</t>
  </si>
  <si>
    <t>井房东</t>
  </si>
  <si>
    <t>石新德</t>
  </si>
  <si>
    <t>井房西</t>
  </si>
  <si>
    <t>张金涛</t>
  </si>
  <si>
    <t>大金咀</t>
  </si>
  <si>
    <t>王夏德</t>
  </si>
  <si>
    <t>大台山前</t>
  </si>
  <si>
    <t>王芝桂</t>
  </si>
  <si>
    <t>王北镇</t>
  </si>
  <si>
    <t>石维英</t>
  </si>
  <si>
    <t>石维福</t>
  </si>
  <si>
    <t>张文杰</t>
  </si>
  <si>
    <t>刘兴</t>
  </si>
  <si>
    <t>房东地</t>
  </si>
  <si>
    <t>陈永财</t>
  </si>
  <si>
    <t>蒋凤秋</t>
  </si>
  <si>
    <t>郎丽英</t>
  </si>
  <si>
    <t>张维涛</t>
  </si>
  <si>
    <t>王宝安</t>
  </si>
  <si>
    <t>吴立佳地</t>
  </si>
  <si>
    <t>陈德金</t>
  </si>
  <si>
    <t>崔丽坤</t>
  </si>
  <si>
    <t>张家华</t>
  </si>
  <si>
    <t>魏柱</t>
  </si>
  <si>
    <t>张洪涛</t>
  </si>
  <si>
    <t>赵秀艳</t>
  </si>
  <si>
    <t>东西垅子</t>
  </si>
  <si>
    <t>王洪全</t>
  </si>
  <si>
    <t>二十八垅子</t>
  </si>
  <si>
    <t>吴德勋</t>
  </si>
  <si>
    <t>杨成业</t>
  </si>
  <si>
    <t>刘中汉地</t>
  </si>
  <si>
    <t>陈刚</t>
  </si>
  <si>
    <t>孙香文</t>
  </si>
  <si>
    <t>廉桂臣</t>
  </si>
  <si>
    <t>五十垅子</t>
  </si>
  <si>
    <t>吴海江</t>
  </si>
  <si>
    <t>佟世龙</t>
  </si>
  <si>
    <t>老部队</t>
  </si>
  <si>
    <t>吴亚宣</t>
  </si>
  <si>
    <t>杨芳甫</t>
  </si>
  <si>
    <t>道下地</t>
  </si>
  <si>
    <t>王志才</t>
  </si>
  <si>
    <t>苏家坟</t>
  </si>
  <si>
    <t>姜英明</t>
  </si>
  <si>
    <t>吴海金</t>
  </si>
  <si>
    <t>王立威</t>
  </si>
  <si>
    <t>冯丽</t>
  </si>
  <si>
    <t>合计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</si>
  <si>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</si>
  <si>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铁岭县腰堡镇东小河村股份经济合作社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水稻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东小河村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</si>
  <si>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铁岭县腰堡镇东小河村王庆武等38户  </t>
    </r>
    <r>
      <rPr>
        <sz val="10"/>
        <rFont val="宋体"/>
        <charset val="134"/>
      </rPr>
      <t>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</si>
  <si>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大壕里</t>
  </si>
  <si>
    <t>小甸子</t>
  </si>
  <si>
    <t>军队地</t>
  </si>
  <si>
    <t>电锅地</t>
  </si>
  <si>
    <t>穆家坟</t>
  </si>
  <si>
    <t>党家地</t>
  </si>
  <si>
    <t>吴亚权</t>
  </si>
  <si>
    <t>鱼池地</t>
  </si>
  <si>
    <t>江心地</t>
  </si>
  <si>
    <t>佟兴和</t>
  </si>
  <si>
    <t>陈守忠</t>
  </si>
  <si>
    <t>老佟家门前</t>
  </si>
  <si>
    <t>六日地</t>
  </si>
  <si>
    <t>杨洪甫</t>
  </si>
  <si>
    <t>吴亚兴</t>
  </si>
  <si>
    <t>佟家门前</t>
  </si>
  <si>
    <t>西河弯</t>
  </si>
  <si>
    <t>江新地</t>
  </si>
  <si>
    <t>单页小计</t>
  </si>
  <si>
    <t xml:space="preserve">           填制：郎丽英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</si>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</sst>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48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u/>
      <sz val="10.5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2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26" applyNumberFormat="0" applyAlignment="0" applyProtection="0">
      <alignment vertical="center"/>
    </xf>
    <xf numFmtId="0" fontId="29" fillId="6" borderId="27" applyNumberFormat="0" applyAlignment="0" applyProtection="0">
      <alignment vertical="center"/>
    </xf>
    <xf numFmtId="0" fontId="30" fillId="6" borderId="26" applyNumberFormat="0" applyAlignment="0" applyProtection="0">
      <alignment vertical="center"/>
    </xf>
    <xf numFmtId="0" fontId="31" fillId="7" borderId="28" applyNumberFormat="0" applyAlignment="0" applyProtection="0">
      <alignment vertical="center"/>
    </xf>
    <xf numFmtId="0" fontId="32" fillId="0" borderId="29" applyNumberFormat="0" applyFill="0" applyAlignment="0" applyProtection="0">
      <alignment vertical="center"/>
    </xf>
    <xf numFmtId="0" fontId="33" fillId="0" borderId="30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/>
    <xf numFmtId="0" fontId="39" fillId="0" borderId="0" applyProtection="0"/>
    <xf numFmtId="0" fontId="39" fillId="0" borderId="0" applyProtection="0"/>
    <xf numFmtId="0" fontId="39" fillId="0" borderId="0"/>
    <xf numFmtId="0" fontId="3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>
      <alignment vertical="center"/>
    </xf>
  </cellStyleXfs>
  <cellXfs count="164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0" fontId="2" fillId="2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10" fillId="2" borderId="8" xfId="54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177" fontId="11" fillId="2" borderId="7" xfId="0" applyNumberFormat="1" applyFont="1" applyFill="1" applyBorder="1" applyAlignment="1">
      <alignment horizontal="center" vertical="center"/>
    </xf>
    <xf numFmtId="177" fontId="10" fillId="2" borderId="8" xfId="54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vertical="center"/>
    </xf>
    <xf numFmtId="177" fontId="0" fillId="0" borderId="0" xfId="0" applyNumberFormat="1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19" fillId="2" borderId="0" xfId="0" applyFont="1" applyFill="1" applyAlignment="1">
      <alignment vertical="center"/>
    </xf>
    <xf numFmtId="0" fontId="19" fillId="0" borderId="7" xfId="0" applyFont="1" applyFill="1" applyBorder="1" applyAlignment="1">
      <alignment horizontal="center" vertical="center" wrapText="1"/>
    </xf>
    <xf numFmtId="176" fontId="0" fillId="2" borderId="7" xfId="0" applyNumberFormat="1" applyFont="1" applyFill="1" applyBorder="1" applyAlignment="1">
      <alignment horizontal="center" vertical="center" wrapText="1"/>
    </xf>
    <xf numFmtId="177" fontId="19" fillId="0" borderId="11" xfId="0" applyNumberFormat="1" applyFont="1" applyFill="1" applyBorder="1" applyAlignment="1">
      <alignment horizontal="center" vertical="center" wrapText="1"/>
    </xf>
    <xf numFmtId="49" fontId="19" fillId="2" borderId="7" xfId="0" applyNumberFormat="1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49" fontId="19" fillId="0" borderId="7" xfId="0" applyNumberFormat="1" applyFont="1" applyFill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vertical="center" wrapText="1"/>
    </xf>
    <xf numFmtId="0" fontId="19" fillId="0" borderId="12" xfId="0" applyFont="1" applyFill="1" applyBorder="1" applyAlignment="1">
      <alignment horizontal="center" vertical="center" wrapText="1"/>
    </xf>
    <xf numFmtId="49" fontId="19" fillId="2" borderId="7" xfId="0" applyNumberFormat="1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19" fillId="2" borderId="7" xfId="0" applyFont="1" applyFill="1" applyBorder="1" applyAlignment="1">
      <alignment horizontal="center" vertical="center"/>
    </xf>
    <xf numFmtId="0" fontId="19" fillId="2" borderId="7" xfId="0" applyNumberFormat="1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49" fontId="19" fillId="0" borderId="7" xfId="0" applyNumberFormat="1" applyFont="1" applyFill="1" applyBorder="1" applyAlignment="1">
      <alignment horizontal="center" vertical="center" wrapText="1"/>
    </xf>
    <xf numFmtId="49" fontId="19" fillId="0" borderId="7" xfId="0" applyNumberFormat="1" applyFont="1" applyFill="1" applyBorder="1" applyAlignment="1">
      <alignment vertical="center" wrapText="1"/>
    </xf>
    <xf numFmtId="0" fontId="19" fillId="0" borderId="11" xfId="0" applyFont="1" applyFill="1" applyBorder="1" applyAlignment="1">
      <alignment horizontal="center" vertical="center"/>
    </xf>
    <xf numFmtId="176" fontId="19" fillId="0" borderId="7" xfId="0" applyNumberFormat="1" applyFont="1" applyFill="1" applyBorder="1" applyAlignment="1">
      <alignment horizontal="center" vertical="center"/>
    </xf>
    <xf numFmtId="177" fontId="19" fillId="0" borderId="7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left" vertical="center"/>
    </xf>
    <xf numFmtId="0" fontId="19" fillId="0" borderId="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vertical="center"/>
    </xf>
    <xf numFmtId="0" fontId="19" fillId="0" borderId="7" xfId="0" applyFont="1" applyFill="1" applyBorder="1" applyAlignment="1">
      <alignment vertical="center"/>
    </xf>
    <xf numFmtId="0" fontId="0" fillId="2" borderId="7" xfId="0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4</xdr:col>
      <xdr:colOff>507724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678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5</xdr:col>
      <xdr:colOff>79154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7"/>
  <sheetViews>
    <sheetView tabSelected="1" topLeftCell="A40" workbookViewId="0">
      <selection activeCell="H40" sqref="H$1:I$1048576"/>
    </sheetView>
  </sheetViews>
  <sheetFormatPr defaultColWidth="9" defaultRowHeight="13.5"/>
  <cols>
    <col min="1" max="1" width="4.625" style="9" customWidth="1"/>
    <col min="2" max="2" width="13" style="10" customWidth="1"/>
    <col min="3" max="3" width="10.625" style="10" customWidth="1"/>
    <col min="4" max="4" width="12.625" style="11" customWidth="1"/>
    <col min="5" max="5" width="8.25" style="12" customWidth="1"/>
    <col min="6" max="6" width="9.5" style="12" customWidth="1"/>
    <col min="7" max="7" width="11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1">
      <c r="A1" s="15"/>
      <c r="B1" s="16"/>
      <c r="C1" s="16"/>
      <c r="D1" s="15"/>
      <c r="E1" s="17"/>
      <c r="F1" s="17"/>
      <c r="G1" s="16"/>
      <c r="H1" s="42"/>
      <c r="I1" s="42"/>
      <c r="J1" s="64"/>
      <c r="K1" s="65"/>
    </row>
    <row r="2" s="1" customFormat="1" ht="22.5" customHeight="1" spans="1:11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67"/>
    </row>
    <row r="3" s="1" customFormat="1" ht="24.75" customHeight="1" spans="1:11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69"/>
    </row>
    <row r="4" s="133" customFormat="1" ht="24.75" customHeight="1" spans="1:11">
      <c r="A4" s="26" t="s">
        <v>2</v>
      </c>
      <c r="B4" s="27"/>
      <c r="C4" s="27"/>
      <c r="D4" s="28"/>
      <c r="E4" s="29"/>
      <c r="F4" s="29"/>
      <c r="G4" s="27"/>
      <c r="H4" s="51"/>
      <c r="I4" s="51"/>
      <c r="J4" s="70"/>
      <c r="K4" s="28"/>
    </row>
    <row r="5" s="133" customFormat="1" ht="25.5" customHeight="1" spans="1:11">
      <c r="A5" s="26" t="s">
        <v>3</v>
      </c>
      <c r="B5" s="27"/>
      <c r="C5" s="27"/>
      <c r="D5" s="28"/>
      <c r="E5" s="29"/>
      <c r="F5" s="29"/>
      <c r="G5" s="27"/>
      <c r="H5" s="51"/>
      <c r="I5" s="51"/>
      <c r="J5" s="70"/>
      <c r="K5" s="28"/>
    </row>
    <row r="6" s="3" customFormat="1" ht="24.75" customHeight="1" spans="1:9">
      <c r="A6" s="134" t="s">
        <v>4</v>
      </c>
      <c r="B6" s="134" t="s">
        <v>5</v>
      </c>
      <c r="C6" s="134" t="s">
        <v>6</v>
      </c>
      <c r="D6" s="134" t="s">
        <v>7</v>
      </c>
      <c r="E6" s="135" t="s">
        <v>8</v>
      </c>
      <c r="F6" s="135" t="s">
        <v>9</v>
      </c>
      <c r="G6" s="136" t="s">
        <v>10</v>
      </c>
      <c r="H6" s="134" t="s">
        <v>11</v>
      </c>
      <c r="I6" s="158" t="s">
        <v>12</v>
      </c>
    </row>
    <row r="7" s="3" customFormat="1" ht="18.6" customHeight="1" spans="1:9">
      <c r="A7" s="134">
        <v>1</v>
      </c>
      <c r="B7" s="137" t="s">
        <v>13</v>
      </c>
      <c r="C7" s="138" t="s">
        <v>14</v>
      </c>
      <c r="D7" s="134" t="s">
        <v>15</v>
      </c>
      <c r="E7" s="135">
        <v>9</v>
      </c>
      <c r="F7" s="135">
        <v>9</v>
      </c>
      <c r="G7" s="136">
        <f>F7*13.664</f>
        <v>122.976</v>
      </c>
      <c r="H7" s="134"/>
      <c r="I7" s="158"/>
    </row>
    <row r="8" s="3" customFormat="1" ht="18.6" customHeight="1" spans="1:9">
      <c r="A8" s="134">
        <v>2</v>
      </c>
      <c r="B8" s="137" t="s">
        <v>16</v>
      </c>
      <c r="C8" s="138" t="s">
        <v>14</v>
      </c>
      <c r="D8" s="134" t="s">
        <v>17</v>
      </c>
      <c r="E8" s="135">
        <v>3</v>
      </c>
      <c r="F8" s="135">
        <v>3</v>
      </c>
      <c r="G8" s="136">
        <f t="shared" ref="G8:G56" si="0">F8*13.664</f>
        <v>40.992</v>
      </c>
      <c r="H8" s="134"/>
      <c r="I8" s="158"/>
    </row>
    <row r="9" s="3" customFormat="1" ht="18.6" customHeight="1" spans="1:9">
      <c r="A9" s="134">
        <v>3</v>
      </c>
      <c r="B9" s="139" t="s">
        <v>18</v>
      </c>
      <c r="C9" s="138" t="s">
        <v>14</v>
      </c>
      <c r="D9" s="134" t="s">
        <v>19</v>
      </c>
      <c r="E9" s="135">
        <v>12.95</v>
      </c>
      <c r="F9" s="135">
        <v>12.95</v>
      </c>
      <c r="G9" s="136">
        <f t="shared" si="0"/>
        <v>176.9488</v>
      </c>
      <c r="H9" s="134"/>
      <c r="I9" s="158"/>
    </row>
    <row r="10" s="3" customFormat="1" ht="18.6" customHeight="1" spans="1:9">
      <c r="A10" s="134">
        <v>4</v>
      </c>
      <c r="B10" s="140" t="s">
        <v>20</v>
      </c>
      <c r="C10" s="138" t="s">
        <v>14</v>
      </c>
      <c r="D10" s="134" t="s">
        <v>21</v>
      </c>
      <c r="E10" s="135">
        <v>4.35</v>
      </c>
      <c r="F10" s="135">
        <v>4.35</v>
      </c>
      <c r="G10" s="136">
        <f t="shared" si="0"/>
        <v>59.4384</v>
      </c>
      <c r="H10" s="134"/>
      <c r="I10" s="158"/>
    </row>
    <row r="11" s="3" customFormat="1" ht="18.6" customHeight="1" spans="1:9">
      <c r="A11" s="134">
        <v>5</v>
      </c>
      <c r="B11" s="137" t="s">
        <v>22</v>
      </c>
      <c r="C11" s="138" t="s">
        <v>14</v>
      </c>
      <c r="D11" s="134" t="s">
        <v>23</v>
      </c>
      <c r="E11" s="135">
        <v>26.85</v>
      </c>
      <c r="F11" s="135">
        <v>26.85</v>
      </c>
      <c r="G11" s="136">
        <f t="shared" si="0"/>
        <v>366.8784</v>
      </c>
      <c r="H11" s="134"/>
      <c r="I11" s="158"/>
    </row>
    <row r="12" s="3" customFormat="1" ht="18.6" customHeight="1" spans="1:9">
      <c r="A12" s="134">
        <v>6</v>
      </c>
      <c r="B12" s="140" t="s">
        <v>24</v>
      </c>
      <c r="C12" s="138" t="s">
        <v>14</v>
      </c>
      <c r="D12" s="134" t="s">
        <v>21</v>
      </c>
      <c r="E12" s="135">
        <v>4.82</v>
      </c>
      <c r="F12" s="135">
        <v>4.82</v>
      </c>
      <c r="G12" s="136">
        <f t="shared" si="0"/>
        <v>65.86048</v>
      </c>
      <c r="H12" s="134"/>
      <c r="I12" s="158"/>
    </row>
    <row r="13" s="3" customFormat="1" ht="18.6" customHeight="1" spans="1:9">
      <c r="A13" s="134">
        <v>7</v>
      </c>
      <c r="B13" s="140" t="s">
        <v>25</v>
      </c>
      <c r="C13" s="138" t="s">
        <v>14</v>
      </c>
      <c r="D13" s="134" t="s">
        <v>26</v>
      </c>
      <c r="E13" s="135">
        <v>18.49</v>
      </c>
      <c r="F13" s="135">
        <v>18.49</v>
      </c>
      <c r="G13" s="136">
        <f t="shared" si="0"/>
        <v>252.64736</v>
      </c>
      <c r="H13" s="134"/>
      <c r="I13" s="158"/>
    </row>
    <row r="14" s="3" customFormat="1" ht="18.6" customHeight="1" spans="1:9">
      <c r="A14" s="134">
        <v>8</v>
      </c>
      <c r="B14" s="140" t="s">
        <v>27</v>
      </c>
      <c r="C14" s="138" t="s">
        <v>14</v>
      </c>
      <c r="D14" s="134" t="s">
        <v>28</v>
      </c>
      <c r="E14" s="135">
        <v>1.05</v>
      </c>
      <c r="F14" s="135">
        <v>1.05</v>
      </c>
      <c r="G14" s="136">
        <f t="shared" si="0"/>
        <v>14.3472</v>
      </c>
      <c r="H14" s="134"/>
      <c r="I14" s="158"/>
    </row>
    <row r="15" s="3" customFormat="1" ht="18.6" customHeight="1" spans="1:9">
      <c r="A15" s="134">
        <v>9</v>
      </c>
      <c r="B15" s="137" t="s">
        <v>29</v>
      </c>
      <c r="C15" s="138" t="s">
        <v>14</v>
      </c>
      <c r="D15" s="134" t="s">
        <v>21</v>
      </c>
      <c r="E15" s="135">
        <v>6.8</v>
      </c>
      <c r="F15" s="135">
        <v>6.8</v>
      </c>
      <c r="G15" s="136">
        <f t="shared" si="0"/>
        <v>92.9152</v>
      </c>
      <c r="H15" s="134"/>
      <c r="I15" s="158"/>
    </row>
    <row r="16" s="3" customFormat="1" ht="18.6" customHeight="1" spans="1:9">
      <c r="A16" s="134">
        <v>10</v>
      </c>
      <c r="B16" s="137" t="s">
        <v>30</v>
      </c>
      <c r="C16" s="138" t="s">
        <v>14</v>
      </c>
      <c r="D16" s="134" t="s">
        <v>19</v>
      </c>
      <c r="E16" s="135">
        <v>22.81</v>
      </c>
      <c r="F16" s="135">
        <v>22.81</v>
      </c>
      <c r="G16" s="136">
        <f t="shared" si="0"/>
        <v>311.67584</v>
      </c>
      <c r="H16" s="134"/>
      <c r="I16" s="158"/>
    </row>
    <row r="17" s="3" customFormat="1" ht="18.6" customHeight="1" spans="1:9">
      <c r="A17" s="134">
        <v>11</v>
      </c>
      <c r="B17" s="137" t="s">
        <v>31</v>
      </c>
      <c r="C17" s="138" t="s">
        <v>14</v>
      </c>
      <c r="D17" s="134" t="s">
        <v>32</v>
      </c>
      <c r="E17" s="135">
        <v>15.79</v>
      </c>
      <c r="F17" s="135">
        <v>15.79</v>
      </c>
      <c r="G17" s="136">
        <f t="shared" si="0"/>
        <v>215.75456</v>
      </c>
      <c r="H17" s="134"/>
      <c r="I17" s="158"/>
    </row>
    <row r="18" s="3" customFormat="1" ht="18.6" customHeight="1" spans="1:9">
      <c r="A18" s="134">
        <v>12</v>
      </c>
      <c r="B18" s="137" t="s">
        <v>33</v>
      </c>
      <c r="C18" s="138" t="s">
        <v>14</v>
      </c>
      <c r="D18" s="134" t="s">
        <v>34</v>
      </c>
      <c r="E18" s="135">
        <v>24</v>
      </c>
      <c r="F18" s="135">
        <v>24</v>
      </c>
      <c r="G18" s="136">
        <f t="shared" si="0"/>
        <v>327.936</v>
      </c>
      <c r="H18" s="134"/>
      <c r="I18" s="158"/>
    </row>
    <row r="19" s="3" customFormat="1" ht="18.6" customHeight="1" spans="1:9">
      <c r="A19" s="134">
        <v>13</v>
      </c>
      <c r="B19" s="137" t="s">
        <v>35</v>
      </c>
      <c r="C19" s="138" t="s">
        <v>14</v>
      </c>
      <c r="D19" s="134" t="s">
        <v>36</v>
      </c>
      <c r="E19" s="135">
        <v>12.15</v>
      </c>
      <c r="F19" s="135">
        <v>12.15</v>
      </c>
      <c r="G19" s="136">
        <f t="shared" si="0"/>
        <v>166.0176</v>
      </c>
      <c r="H19" s="134"/>
      <c r="I19" s="158"/>
    </row>
    <row r="20" s="3" customFormat="1" ht="18.6" customHeight="1" spans="1:9">
      <c r="A20" s="134">
        <v>14</v>
      </c>
      <c r="B20" s="137" t="s">
        <v>37</v>
      </c>
      <c r="C20" s="138" t="s">
        <v>14</v>
      </c>
      <c r="D20" s="134" t="s">
        <v>38</v>
      </c>
      <c r="E20" s="135">
        <v>18.19</v>
      </c>
      <c r="F20" s="135">
        <v>18.19</v>
      </c>
      <c r="G20" s="136">
        <f t="shared" si="0"/>
        <v>248.54816</v>
      </c>
      <c r="H20" s="134"/>
      <c r="I20" s="158"/>
    </row>
    <row r="21" s="3" customFormat="1" ht="18.6" customHeight="1" spans="1:9">
      <c r="A21" s="134">
        <v>15</v>
      </c>
      <c r="B21" s="137" t="s">
        <v>39</v>
      </c>
      <c r="C21" s="138" t="s">
        <v>14</v>
      </c>
      <c r="D21" s="134" t="s">
        <v>40</v>
      </c>
      <c r="E21" s="135">
        <v>15.31</v>
      </c>
      <c r="F21" s="135">
        <v>15.31</v>
      </c>
      <c r="G21" s="136">
        <f t="shared" si="0"/>
        <v>209.19584</v>
      </c>
      <c r="H21" s="134"/>
      <c r="I21" s="158"/>
    </row>
    <row r="22" s="3" customFormat="1" ht="18.6" customHeight="1" spans="1:9">
      <c r="A22" s="134">
        <v>16</v>
      </c>
      <c r="B22" s="137" t="s">
        <v>41</v>
      </c>
      <c r="C22" s="138" t="s">
        <v>14</v>
      </c>
      <c r="D22" s="134" t="s">
        <v>42</v>
      </c>
      <c r="E22" s="135">
        <v>5.22</v>
      </c>
      <c r="F22" s="135">
        <v>5.22</v>
      </c>
      <c r="G22" s="136">
        <f t="shared" si="0"/>
        <v>71.32608</v>
      </c>
      <c r="H22" s="134"/>
      <c r="I22" s="158"/>
    </row>
    <row r="23" s="3" customFormat="1" ht="18.6" customHeight="1" spans="1:9">
      <c r="A23" s="134">
        <v>17</v>
      </c>
      <c r="B23" s="140" t="s">
        <v>43</v>
      </c>
      <c r="C23" s="138" t="s">
        <v>14</v>
      </c>
      <c r="D23" s="134" t="s">
        <v>44</v>
      </c>
      <c r="E23" s="135">
        <v>41.95</v>
      </c>
      <c r="F23" s="135">
        <v>41.95</v>
      </c>
      <c r="G23" s="136">
        <f t="shared" si="0"/>
        <v>573.2048</v>
      </c>
      <c r="H23" s="134"/>
      <c r="I23" s="158"/>
    </row>
    <row r="24" s="3" customFormat="1" ht="18.6" customHeight="1" spans="1:9">
      <c r="A24" s="134">
        <v>18</v>
      </c>
      <c r="B24" s="137" t="s">
        <v>45</v>
      </c>
      <c r="C24" s="138" t="s">
        <v>14</v>
      </c>
      <c r="D24" s="134" t="s">
        <v>21</v>
      </c>
      <c r="E24" s="135">
        <v>12.05</v>
      </c>
      <c r="F24" s="135">
        <v>12.05</v>
      </c>
      <c r="G24" s="136">
        <f t="shared" si="0"/>
        <v>164.6512</v>
      </c>
      <c r="H24" s="134"/>
      <c r="I24" s="158"/>
    </row>
    <row r="25" s="3" customFormat="1" ht="18.6" customHeight="1" spans="1:9">
      <c r="A25" s="134">
        <v>19</v>
      </c>
      <c r="B25" s="137" t="s">
        <v>46</v>
      </c>
      <c r="C25" s="138" t="s">
        <v>14</v>
      </c>
      <c r="D25" s="134" t="s">
        <v>19</v>
      </c>
      <c r="E25" s="135">
        <v>13.52</v>
      </c>
      <c r="F25" s="135">
        <v>13.52</v>
      </c>
      <c r="G25" s="136">
        <f t="shared" si="0"/>
        <v>184.73728</v>
      </c>
      <c r="H25" s="134"/>
      <c r="I25" s="158"/>
    </row>
    <row r="26" s="3" customFormat="1" ht="18.6" customHeight="1" spans="1:9">
      <c r="A26" s="134">
        <v>20</v>
      </c>
      <c r="B26" s="137" t="s">
        <v>47</v>
      </c>
      <c r="C26" s="138" t="s">
        <v>14</v>
      </c>
      <c r="D26" s="134" t="s">
        <v>19</v>
      </c>
      <c r="E26" s="135">
        <v>12.8</v>
      </c>
      <c r="F26" s="135">
        <v>12.8</v>
      </c>
      <c r="G26" s="136">
        <f t="shared" si="0"/>
        <v>174.8992</v>
      </c>
      <c r="H26" s="134"/>
      <c r="I26" s="158"/>
    </row>
    <row r="27" s="3" customFormat="1" ht="18.6" customHeight="1" spans="1:9">
      <c r="A27" s="134">
        <v>21</v>
      </c>
      <c r="B27" s="139" t="s">
        <v>48</v>
      </c>
      <c r="C27" s="138" t="s">
        <v>14</v>
      </c>
      <c r="D27" s="134" t="s">
        <v>19</v>
      </c>
      <c r="E27" s="135">
        <v>37.78</v>
      </c>
      <c r="F27" s="135">
        <v>37.78</v>
      </c>
      <c r="G27" s="136">
        <f t="shared" si="0"/>
        <v>516.22592</v>
      </c>
      <c r="H27" s="134"/>
      <c r="I27" s="158"/>
    </row>
    <row r="28" s="3" customFormat="1" ht="18.6" customHeight="1" spans="1:9">
      <c r="A28" s="134">
        <v>22</v>
      </c>
      <c r="B28" s="137" t="s">
        <v>49</v>
      </c>
      <c r="C28" s="138" t="s">
        <v>14</v>
      </c>
      <c r="D28" s="134" t="s">
        <v>23</v>
      </c>
      <c r="E28" s="135">
        <v>18.99</v>
      </c>
      <c r="F28" s="135">
        <v>18.99</v>
      </c>
      <c r="G28" s="136">
        <f t="shared" si="0"/>
        <v>259.47936</v>
      </c>
      <c r="H28" s="134"/>
      <c r="I28" s="158"/>
    </row>
    <row r="29" s="3" customFormat="1" ht="18.6" customHeight="1" spans="1:9">
      <c r="A29" s="134">
        <v>23</v>
      </c>
      <c r="B29" s="137" t="s">
        <v>50</v>
      </c>
      <c r="C29" s="138" t="s">
        <v>14</v>
      </c>
      <c r="D29" s="134" t="s">
        <v>51</v>
      </c>
      <c r="E29" s="135">
        <v>22.09</v>
      </c>
      <c r="F29" s="135">
        <v>22.09</v>
      </c>
      <c r="G29" s="136">
        <f t="shared" si="0"/>
        <v>301.83776</v>
      </c>
      <c r="H29" s="134"/>
      <c r="I29" s="158"/>
    </row>
    <row r="30" s="3" customFormat="1" ht="18.6" customHeight="1" spans="1:9">
      <c r="A30" s="134">
        <v>24</v>
      </c>
      <c r="B30" s="139" t="s">
        <v>52</v>
      </c>
      <c r="C30" s="138" t="s">
        <v>14</v>
      </c>
      <c r="D30" s="134" t="s">
        <v>40</v>
      </c>
      <c r="E30" s="135">
        <v>14.9</v>
      </c>
      <c r="F30" s="135">
        <v>14.9</v>
      </c>
      <c r="G30" s="136">
        <f t="shared" si="0"/>
        <v>203.5936</v>
      </c>
      <c r="H30" s="134"/>
      <c r="I30" s="158"/>
    </row>
    <row r="31" s="3" customFormat="1" ht="18.6" customHeight="1" spans="1:9">
      <c r="A31" s="134">
        <v>25</v>
      </c>
      <c r="B31" s="139" t="s">
        <v>53</v>
      </c>
      <c r="C31" s="138" t="s">
        <v>14</v>
      </c>
      <c r="D31" s="134" t="s">
        <v>26</v>
      </c>
      <c r="E31" s="135">
        <v>47.38</v>
      </c>
      <c r="F31" s="135">
        <v>47.38</v>
      </c>
      <c r="G31" s="136">
        <f t="shared" si="0"/>
        <v>647.40032</v>
      </c>
      <c r="H31" s="134"/>
      <c r="I31" s="158"/>
    </row>
    <row r="32" s="3" customFormat="1" ht="18.6" customHeight="1" spans="1:9">
      <c r="A32" s="134">
        <v>26</v>
      </c>
      <c r="B32" s="137" t="s">
        <v>54</v>
      </c>
      <c r="C32" s="138" t="s">
        <v>14</v>
      </c>
      <c r="D32" s="134" t="s">
        <v>44</v>
      </c>
      <c r="E32" s="135">
        <v>122</v>
      </c>
      <c r="F32" s="135">
        <v>122</v>
      </c>
      <c r="G32" s="136">
        <f t="shared" si="0"/>
        <v>1667.008</v>
      </c>
      <c r="H32" s="134"/>
      <c r="I32" s="158"/>
    </row>
    <row r="33" s="3" customFormat="1" ht="18.6" customHeight="1" spans="1:9">
      <c r="A33" s="134">
        <v>27</v>
      </c>
      <c r="B33" s="137" t="s">
        <v>55</v>
      </c>
      <c r="C33" s="138" t="s">
        <v>14</v>
      </c>
      <c r="D33" s="134" t="s">
        <v>42</v>
      </c>
      <c r="E33" s="135">
        <v>5.25</v>
      </c>
      <c r="F33" s="135">
        <v>5.25</v>
      </c>
      <c r="G33" s="136">
        <f t="shared" si="0"/>
        <v>71.736</v>
      </c>
      <c r="H33" s="134"/>
      <c r="I33" s="158"/>
    </row>
    <row r="34" s="4" customFormat="1" ht="18.6" customHeight="1" spans="1:9">
      <c r="A34" s="134">
        <v>28</v>
      </c>
      <c r="B34" s="137" t="s">
        <v>56</v>
      </c>
      <c r="C34" s="138" t="s">
        <v>14</v>
      </c>
      <c r="D34" s="141" t="s">
        <v>57</v>
      </c>
      <c r="E34" s="142">
        <v>4.5</v>
      </c>
      <c r="F34" s="142">
        <v>4.5</v>
      </c>
      <c r="G34" s="136">
        <f t="shared" si="0"/>
        <v>61.488</v>
      </c>
      <c r="H34" s="143"/>
      <c r="I34" s="143"/>
    </row>
    <row r="35" s="4" customFormat="1" ht="18.6" customHeight="1" spans="1:9">
      <c r="A35" s="134">
        <v>29</v>
      </c>
      <c r="B35" s="140" t="s">
        <v>58</v>
      </c>
      <c r="C35" s="138" t="s">
        <v>14</v>
      </c>
      <c r="D35" s="141" t="s">
        <v>19</v>
      </c>
      <c r="E35" s="142">
        <v>6.27</v>
      </c>
      <c r="F35" s="142">
        <v>6.27</v>
      </c>
      <c r="G35" s="136">
        <f t="shared" si="0"/>
        <v>85.67328</v>
      </c>
      <c r="H35" s="134"/>
      <c r="I35" s="159"/>
    </row>
    <row r="36" s="5" customFormat="1" ht="18.6" customHeight="1" spans="1:9">
      <c r="A36" s="134">
        <v>30</v>
      </c>
      <c r="B36" s="140" t="s">
        <v>59</v>
      </c>
      <c r="C36" s="138" t="s">
        <v>14</v>
      </c>
      <c r="D36" s="141" t="s">
        <v>34</v>
      </c>
      <c r="E36" s="142">
        <v>5.07</v>
      </c>
      <c r="F36" s="142">
        <v>5.07</v>
      </c>
      <c r="G36" s="136">
        <f t="shared" si="0"/>
        <v>69.27648</v>
      </c>
      <c r="H36" s="134"/>
      <c r="I36" s="160"/>
    </row>
    <row r="37" s="4" customFormat="1" ht="18.6" customHeight="1" spans="1:9">
      <c r="A37" s="134">
        <v>31</v>
      </c>
      <c r="B37" s="140" t="s">
        <v>60</v>
      </c>
      <c r="C37" s="138" t="s">
        <v>14</v>
      </c>
      <c r="D37" s="141" t="s">
        <v>36</v>
      </c>
      <c r="E37" s="142">
        <v>37.36</v>
      </c>
      <c r="F37" s="142">
        <v>37.36</v>
      </c>
      <c r="G37" s="136">
        <f t="shared" si="0"/>
        <v>510.48704</v>
      </c>
      <c r="H37" s="134"/>
      <c r="I37" s="159"/>
    </row>
    <row r="38" s="4" customFormat="1" ht="18.6" customHeight="1" spans="1:9">
      <c r="A38" s="134">
        <v>32</v>
      </c>
      <c r="B38" s="140" t="s">
        <v>61</v>
      </c>
      <c r="C38" s="138" t="s">
        <v>14</v>
      </c>
      <c r="D38" s="141" t="s">
        <v>26</v>
      </c>
      <c r="E38" s="142">
        <v>8.46</v>
      </c>
      <c r="F38" s="142">
        <v>8.46</v>
      </c>
      <c r="G38" s="136">
        <f t="shared" si="0"/>
        <v>115.59744</v>
      </c>
      <c r="H38" s="134"/>
      <c r="I38" s="159"/>
    </row>
    <row r="39" s="4" customFormat="1" ht="18.6" customHeight="1" spans="1:9">
      <c r="A39" s="134">
        <v>33</v>
      </c>
      <c r="B39" s="140" t="s">
        <v>62</v>
      </c>
      <c r="C39" s="138" t="s">
        <v>14</v>
      </c>
      <c r="D39" s="141" t="s">
        <v>51</v>
      </c>
      <c r="E39" s="142">
        <v>20.86</v>
      </c>
      <c r="F39" s="142">
        <v>20.86</v>
      </c>
      <c r="G39" s="136">
        <f t="shared" si="0"/>
        <v>285.03104</v>
      </c>
      <c r="H39" s="144"/>
      <c r="I39" s="159"/>
    </row>
    <row r="40" s="122" customFormat="1" ht="18.6" customHeight="1" spans="1:9">
      <c r="A40" s="134">
        <v>34</v>
      </c>
      <c r="B40" s="145" t="s">
        <v>63</v>
      </c>
      <c r="C40" s="146" t="s">
        <v>14</v>
      </c>
      <c r="D40" s="147" t="s">
        <v>64</v>
      </c>
      <c r="E40" s="148">
        <v>7.57</v>
      </c>
      <c r="F40" s="148">
        <v>7.57</v>
      </c>
      <c r="G40" s="136">
        <f t="shared" si="0"/>
        <v>103.43648</v>
      </c>
      <c r="H40" s="149"/>
      <c r="I40" s="161"/>
    </row>
    <row r="41" s="4" customFormat="1" ht="18.6" customHeight="1" spans="1:9">
      <c r="A41" s="134">
        <v>35</v>
      </c>
      <c r="B41" s="150" t="s">
        <v>65</v>
      </c>
      <c r="C41" s="138" t="s">
        <v>14</v>
      </c>
      <c r="D41" s="141" t="s">
        <v>66</v>
      </c>
      <c r="E41" s="142">
        <v>32.8</v>
      </c>
      <c r="F41" s="142">
        <v>32.8</v>
      </c>
      <c r="G41" s="136">
        <f t="shared" si="0"/>
        <v>448.1792</v>
      </c>
      <c r="H41" s="134"/>
      <c r="I41" s="159"/>
    </row>
    <row r="42" s="4" customFormat="1" ht="18.6" customHeight="1" spans="1:9">
      <c r="A42" s="134">
        <v>36</v>
      </c>
      <c r="B42" s="150" t="s">
        <v>67</v>
      </c>
      <c r="C42" s="138" t="s">
        <v>14</v>
      </c>
      <c r="D42" s="141" t="s">
        <v>66</v>
      </c>
      <c r="E42" s="142">
        <v>39.48</v>
      </c>
      <c r="F42" s="142">
        <v>39.48</v>
      </c>
      <c r="G42" s="136">
        <f t="shared" si="0"/>
        <v>539.45472</v>
      </c>
      <c r="H42" s="134"/>
      <c r="I42" s="159"/>
    </row>
    <row r="43" s="4" customFormat="1" ht="18.6" customHeight="1" spans="1:9">
      <c r="A43" s="134">
        <v>37</v>
      </c>
      <c r="B43" s="150" t="s">
        <v>68</v>
      </c>
      <c r="C43" s="138" t="s">
        <v>14</v>
      </c>
      <c r="D43" s="141" t="s">
        <v>69</v>
      </c>
      <c r="E43" s="142">
        <v>7.93</v>
      </c>
      <c r="F43" s="142">
        <v>7.93</v>
      </c>
      <c r="G43" s="136">
        <f t="shared" si="0"/>
        <v>108.35552</v>
      </c>
      <c r="H43" s="134"/>
      <c r="I43" s="159"/>
    </row>
    <row r="44" s="4" customFormat="1" ht="18.6" customHeight="1" spans="1:9">
      <c r="A44" s="134">
        <v>38</v>
      </c>
      <c r="B44" s="150" t="s">
        <v>70</v>
      </c>
      <c r="C44" s="138" t="s">
        <v>14</v>
      </c>
      <c r="D44" s="141" t="s">
        <v>69</v>
      </c>
      <c r="E44" s="142">
        <v>25.33</v>
      </c>
      <c r="F44" s="142">
        <v>25.33</v>
      </c>
      <c r="G44" s="136">
        <f t="shared" si="0"/>
        <v>346.10912</v>
      </c>
      <c r="H44" s="134"/>
      <c r="I44" s="159"/>
    </row>
    <row r="45" s="4" customFormat="1" ht="18.6" customHeight="1" spans="1:10">
      <c r="A45" s="134">
        <v>39</v>
      </c>
      <c r="B45" s="150" t="s">
        <v>71</v>
      </c>
      <c r="C45" s="138" t="s">
        <v>14</v>
      </c>
      <c r="D45" s="141" t="s">
        <v>66</v>
      </c>
      <c r="E45" s="142">
        <v>10.62</v>
      </c>
      <c r="F45" s="142">
        <v>10.62</v>
      </c>
      <c r="G45" s="136">
        <f t="shared" si="0"/>
        <v>145.11168</v>
      </c>
      <c r="H45" s="151"/>
      <c r="I45" s="151"/>
      <c r="J45" s="162"/>
    </row>
    <row r="46" s="4" customFormat="1" ht="18.6" customHeight="1" spans="1:10">
      <c r="A46" s="134">
        <v>40</v>
      </c>
      <c r="B46" s="150" t="s">
        <v>72</v>
      </c>
      <c r="C46" s="138" t="s">
        <v>14</v>
      </c>
      <c r="D46" s="141" t="s">
        <v>73</v>
      </c>
      <c r="E46" s="142">
        <v>161.39</v>
      </c>
      <c r="F46" s="142">
        <v>161.39</v>
      </c>
      <c r="G46" s="136">
        <f t="shared" si="0"/>
        <v>2205.23296</v>
      </c>
      <c r="H46" s="151"/>
      <c r="I46" s="151"/>
      <c r="J46" s="162"/>
    </row>
    <row r="47" s="4" customFormat="1" ht="18.6" customHeight="1" spans="1:10">
      <c r="A47" s="134">
        <v>41</v>
      </c>
      <c r="B47" s="150" t="s">
        <v>74</v>
      </c>
      <c r="C47" s="138" t="s">
        <v>14</v>
      </c>
      <c r="D47" s="141" t="s">
        <v>28</v>
      </c>
      <c r="E47" s="142">
        <v>46.18</v>
      </c>
      <c r="F47" s="142">
        <v>46.18</v>
      </c>
      <c r="G47" s="136">
        <f t="shared" si="0"/>
        <v>631.00352</v>
      </c>
      <c r="H47" s="151"/>
      <c r="I47" s="151"/>
      <c r="J47" s="162"/>
    </row>
    <row r="48" s="4" customFormat="1" ht="18.6" customHeight="1" spans="1:10">
      <c r="A48" s="134">
        <v>42</v>
      </c>
      <c r="B48" s="150" t="s">
        <v>75</v>
      </c>
      <c r="C48" s="138" t="s">
        <v>14</v>
      </c>
      <c r="D48" s="141" t="s">
        <v>76</v>
      </c>
      <c r="E48" s="142">
        <v>6.15</v>
      </c>
      <c r="F48" s="142">
        <v>6.15</v>
      </c>
      <c r="G48" s="136">
        <f t="shared" si="0"/>
        <v>84.0336</v>
      </c>
      <c r="H48" s="151"/>
      <c r="I48" s="151"/>
      <c r="J48" s="162"/>
    </row>
    <row r="49" s="4" customFormat="1" ht="18.6" customHeight="1" spans="1:10">
      <c r="A49" s="134">
        <v>43</v>
      </c>
      <c r="B49" s="150" t="s">
        <v>77</v>
      </c>
      <c r="C49" s="138" t="s">
        <v>14</v>
      </c>
      <c r="D49" s="141" t="s">
        <v>76</v>
      </c>
      <c r="E49" s="142">
        <v>10.2</v>
      </c>
      <c r="F49" s="142">
        <v>10.2</v>
      </c>
      <c r="G49" s="136">
        <f t="shared" si="0"/>
        <v>139.3728</v>
      </c>
      <c r="H49" s="151"/>
      <c r="I49" s="151"/>
      <c r="J49" s="162"/>
    </row>
    <row r="50" s="4" customFormat="1" ht="18.6" customHeight="1" spans="1:10">
      <c r="A50" s="134">
        <v>44</v>
      </c>
      <c r="B50" s="150" t="s">
        <v>78</v>
      </c>
      <c r="C50" s="138" t="s">
        <v>14</v>
      </c>
      <c r="D50" s="141" t="s">
        <v>79</v>
      </c>
      <c r="E50" s="142">
        <v>6</v>
      </c>
      <c r="F50" s="142">
        <v>6</v>
      </c>
      <c r="G50" s="136">
        <f t="shared" si="0"/>
        <v>81.984</v>
      </c>
      <c r="H50" s="151"/>
      <c r="I50" s="151"/>
      <c r="J50" s="162"/>
    </row>
    <row r="51" s="4" customFormat="1" ht="18.6" customHeight="1" spans="1:10">
      <c r="A51" s="134">
        <v>45</v>
      </c>
      <c r="B51" s="150" t="s">
        <v>80</v>
      </c>
      <c r="C51" s="138" t="s">
        <v>14</v>
      </c>
      <c r="D51" s="141" t="s">
        <v>81</v>
      </c>
      <c r="E51" s="142">
        <v>14.01</v>
      </c>
      <c r="F51" s="142">
        <v>14.01</v>
      </c>
      <c r="G51" s="136">
        <f t="shared" si="0"/>
        <v>191.43264</v>
      </c>
      <c r="H51" s="151"/>
      <c r="I51" s="151"/>
      <c r="J51" s="162"/>
    </row>
    <row r="52" s="4" customFormat="1" ht="18.6" customHeight="1" spans="1:10">
      <c r="A52" s="134">
        <v>46</v>
      </c>
      <c r="B52" s="150" t="s">
        <v>82</v>
      </c>
      <c r="C52" s="138" t="s">
        <v>14</v>
      </c>
      <c r="D52" s="141" t="s">
        <v>73</v>
      </c>
      <c r="E52" s="142">
        <v>11.63</v>
      </c>
      <c r="F52" s="142">
        <v>11.63</v>
      </c>
      <c r="G52" s="136">
        <f t="shared" si="0"/>
        <v>158.91232</v>
      </c>
      <c r="H52" s="151"/>
      <c r="I52" s="151"/>
      <c r="J52" s="162"/>
    </row>
    <row r="53" s="4" customFormat="1" ht="18.6" customHeight="1" spans="1:10">
      <c r="A53" s="134">
        <v>47</v>
      </c>
      <c r="B53" s="150" t="s">
        <v>83</v>
      </c>
      <c r="C53" s="138" t="s">
        <v>14</v>
      </c>
      <c r="D53" s="141" t="s">
        <v>69</v>
      </c>
      <c r="E53" s="142">
        <v>61.2</v>
      </c>
      <c r="F53" s="142">
        <v>61.2</v>
      </c>
      <c r="G53" s="136">
        <f t="shared" si="0"/>
        <v>836.2368</v>
      </c>
      <c r="H53" s="151"/>
      <c r="I53" s="151"/>
      <c r="J53" s="162"/>
    </row>
    <row r="54" s="4" customFormat="1" ht="18.6" customHeight="1" spans="1:10">
      <c r="A54" s="134">
        <v>48</v>
      </c>
      <c r="B54" s="152" t="s">
        <v>84</v>
      </c>
      <c r="C54" s="138" t="s">
        <v>14</v>
      </c>
      <c r="D54" s="141" t="s">
        <v>23</v>
      </c>
      <c r="E54" s="142">
        <v>707.86</v>
      </c>
      <c r="F54" s="142">
        <v>707.86</v>
      </c>
      <c r="G54" s="136">
        <f t="shared" si="0"/>
        <v>9672.19904</v>
      </c>
      <c r="H54" s="151"/>
      <c r="I54" s="151"/>
      <c r="J54" s="162"/>
    </row>
    <row r="55" s="4" customFormat="1" ht="18.6" customHeight="1" spans="1:10">
      <c r="A55" s="134">
        <v>49</v>
      </c>
      <c r="B55" s="150" t="s">
        <v>85</v>
      </c>
      <c r="C55" s="138" t="s">
        <v>14</v>
      </c>
      <c r="D55" s="141" t="s">
        <v>64</v>
      </c>
      <c r="E55" s="142">
        <v>7.46</v>
      </c>
      <c r="F55" s="142">
        <v>7.46</v>
      </c>
      <c r="G55" s="136">
        <f t="shared" si="0"/>
        <v>101.93344</v>
      </c>
      <c r="H55" s="151"/>
      <c r="I55" s="151"/>
      <c r="J55" s="162"/>
    </row>
    <row r="56" s="4" customFormat="1" ht="18.6" customHeight="1" spans="1:10">
      <c r="A56" s="134"/>
      <c r="B56" s="138" t="s">
        <v>86</v>
      </c>
      <c r="C56" s="138"/>
      <c r="D56" s="141"/>
      <c r="E56" s="153"/>
      <c r="F56" s="153">
        <f>SUM(F7:F55)</f>
        <v>1787.82</v>
      </c>
      <c r="G56" s="154">
        <f t="shared" si="0"/>
        <v>24428.77248</v>
      </c>
      <c r="H56" s="134"/>
      <c r="I56" s="159"/>
      <c r="J56" s="163"/>
    </row>
    <row r="57" s="123" customFormat="1" ht="23.25" customHeight="1" spans="1:9">
      <c r="A57" s="155" t="s">
        <v>87</v>
      </c>
      <c r="B57" s="156"/>
      <c r="C57" s="156" t="s">
        <v>54</v>
      </c>
      <c r="D57" s="157"/>
      <c r="E57" s="157"/>
      <c r="F57" s="157"/>
      <c r="G57" s="130"/>
      <c r="H57" s="155"/>
      <c r="I57" s="155"/>
    </row>
  </sheetData>
  <mergeCells count="6">
    <mergeCell ref="A1:K1"/>
    <mergeCell ref="A2:K2"/>
    <mergeCell ref="A3:K3"/>
    <mergeCell ref="A4:K4"/>
    <mergeCell ref="A5:K5"/>
    <mergeCell ref="D57:F57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6"/>
  <sheetViews>
    <sheetView topLeftCell="A7" workbookViewId="0">
      <selection activeCell="H7" sqref="H$1:I$1048576"/>
    </sheetView>
  </sheetViews>
  <sheetFormatPr defaultColWidth="9" defaultRowHeight="13.5"/>
  <cols>
    <col min="1" max="1" width="4.5" style="9" customWidth="1"/>
    <col min="2" max="2" width="10.75" style="10" customWidth="1"/>
    <col min="3" max="3" width="10.5" style="9" customWidth="1"/>
    <col min="4" max="4" width="11.125" style="11" customWidth="1"/>
    <col min="5" max="5" width="8.25" style="12" customWidth="1"/>
    <col min="6" max="6" width="9.5" style="12" customWidth="1"/>
    <col min="7" max="7" width="11.12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3">
      <c r="A1" s="15"/>
      <c r="B1" s="16"/>
      <c r="C1" s="16"/>
      <c r="D1" s="15"/>
      <c r="E1" s="17"/>
      <c r="F1" s="17"/>
      <c r="G1" s="16"/>
      <c r="H1" s="42"/>
      <c r="I1" s="42"/>
      <c r="J1" s="64"/>
      <c r="K1" s="15"/>
      <c r="L1" s="15"/>
      <c r="M1" s="65"/>
    </row>
    <row r="2" s="1" customFormat="1" ht="22.5" customHeight="1" spans="1:13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20"/>
      <c r="L2" s="20"/>
      <c r="M2" s="67"/>
    </row>
    <row r="3" s="1" customFormat="1" ht="24.75" customHeight="1" spans="1:13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24"/>
      <c r="L3" s="24"/>
      <c r="M3" s="69"/>
    </row>
    <row r="4" s="2" customFormat="1" ht="24.75" customHeight="1" spans="1:13">
      <c r="A4" s="26" t="s">
        <v>88</v>
      </c>
      <c r="B4" s="27"/>
      <c r="C4" s="27"/>
      <c r="D4" s="28"/>
      <c r="E4" s="29"/>
      <c r="F4" s="29"/>
      <c r="G4" s="27"/>
      <c r="H4" s="51"/>
      <c r="I4" s="51"/>
      <c r="J4" s="70"/>
      <c r="K4" s="28"/>
      <c r="L4" s="28"/>
      <c r="M4" s="28"/>
    </row>
    <row r="5" s="2" customFormat="1" ht="25.5" customHeight="1" spans="1:13">
      <c r="A5" s="26" t="s">
        <v>89</v>
      </c>
      <c r="B5" s="27"/>
      <c r="C5" s="27"/>
      <c r="D5" s="28"/>
      <c r="E5" s="29"/>
      <c r="F5" s="29"/>
      <c r="G5" s="27"/>
      <c r="H5" s="51"/>
      <c r="I5" s="51"/>
      <c r="J5" s="70"/>
      <c r="K5" s="28"/>
      <c r="L5" s="28"/>
      <c r="M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3" t="s">
        <v>10</v>
      </c>
      <c r="H6" s="30" t="s">
        <v>11</v>
      </c>
      <c r="I6" s="71" t="s">
        <v>12</v>
      </c>
    </row>
    <row r="7" s="4" customFormat="1" ht="18.6" customHeight="1" spans="1:9">
      <c r="A7" s="33">
        <v>1</v>
      </c>
      <c r="B7" s="34" t="s">
        <v>16</v>
      </c>
      <c r="C7" s="35" t="s">
        <v>14</v>
      </c>
      <c r="D7" s="35" t="s">
        <v>21</v>
      </c>
      <c r="E7" s="38">
        <v>23.16</v>
      </c>
      <c r="F7" s="39">
        <v>23.16</v>
      </c>
      <c r="G7" s="38">
        <f>F7*10.578</f>
        <v>244.98648</v>
      </c>
      <c r="H7" s="30"/>
      <c r="I7" s="72"/>
    </row>
    <row r="8" s="4" customFormat="1" ht="18.6" customHeight="1" spans="1:9">
      <c r="A8" s="33">
        <v>2</v>
      </c>
      <c r="B8" s="34" t="s">
        <v>18</v>
      </c>
      <c r="C8" s="35" t="s">
        <v>14</v>
      </c>
      <c r="D8" s="35" t="s">
        <v>90</v>
      </c>
      <c r="E8" s="38">
        <v>26.51</v>
      </c>
      <c r="F8" s="39">
        <v>26.51</v>
      </c>
      <c r="G8" s="38">
        <f t="shared" ref="G8:G44" si="0">F8*10.578</f>
        <v>280.42278</v>
      </c>
      <c r="H8" s="30"/>
      <c r="I8" s="72"/>
    </row>
    <row r="9" s="5" customFormat="1" ht="18.6" customHeight="1" spans="1:9">
      <c r="A9" s="33">
        <v>3</v>
      </c>
      <c r="B9" s="34" t="s">
        <v>20</v>
      </c>
      <c r="C9" s="35" t="s">
        <v>14</v>
      </c>
      <c r="D9" s="35" t="s">
        <v>17</v>
      </c>
      <c r="E9" s="38">
        <v>138.92</v>
      </c>
      <c r="F9" s="39">
        <v>138.92</v>
      </c>
      <c r="G9" s="38">
        <f t="shared" si="0"/>
        <v>1469.49576</v>
      </c>
      <c r="H9" s="30"/>
      <c r="I9" s="73"/>
    </row>
    <row r="10" s="4" customFormat="1" ht="18.6" customHeight="1" spans="1:9">
      <c r="A10" s="33">
        <v>4</v>
      </c>
      <c r="B10" s="34" t="s">
        <v>22</v>
      </c>
      <c r="C10" s="35" t="s">
        <v>14</v>
      </c>
      <c r="D10" s="35" t="s">
        <v>15</v>
      </c>
      <c r="E10" s="38">
        <v>10.1</v>
      </c>
      <c r="F10" s="39">
        <v>10.1</v>
      </c>
      <c r="G10" s="38">
        <f t="shared" si="0"/>
        <v>106.8378</v>
      </c>
      <c r="H10" s="30"/>
      <c r="I10" s="72"/>
    </row>
    <row r="11" s="4" customFormat="1" ht="18.6" customHeight="1" spans="1:9">
      <c r="A11" s="33">
        <v>5</v>
      </c>
      <c r="B11" s="34" t="s">
        <v>25</v>
      </c>
      <c r="C11" s="35" t="s">
        <v>14</v>
      </c>
      <c r="D11" s="35" t="s">
        <v>90</v>
      </c>
      <c r="E11" s="38">
        <v>35.61</v>
      </c>
      <c r="F11" s="39">
        <v>35.61</v>
      </c>
      <c r="G11" s="38">
        <f t="shared" si="0"/>
        <v>376.68258</v>
      </c>
      <c r="H11" s="30"/>
      <c r="I11" s="72"/>
    </row>
    <row r="12" s="4" customFormat="1" ht="18.6" customHeight="1" spans="1:9">
      <c r="A12" s="33">
        <v>6</v>
      </c>
      <c r="B12" s="34" t="s">
        <v>27</v>
      </c>
      <c r="C12" s="35" t="s">
        <v>14</v>
      </c>
      <c r="D12" s="35" t="s">
        <v>17</v>
      </c>
      <c r="E12" s="38">
        <v>14.55</v>
      </c>
      <c r="F12" s="39">
        <v>14.55</v>
      </c>
      <c r="G12" s="38">
        <f t="shared" si="0"/>
        <v>153.9099</v>
      </c>
      <c r="H12" s="62"/>
      <c r="I12" s="72"/>
    </row>
    <row r="13" s="4" customFormat="1" ht="18.6" customHeight="1" spans="1:9">
      <c r="A13" s="33">
        <v>7</v>
      </c>
      <c r="B13" s="34" t="s">
        <v>29</v>
      </c>
      <c r="C13" s="35" t="s">
        <v>14</v>
      </c>
      <c r="D13" s="35" t="s">
        <v>17</v>
      </c>
      <c r="E13" s="38">
        <v>10.5</v>
      </c>
      <c r="F13" s="39">
        <v>10.5</v>
      </c>
      <c r="G13" s="38">
        <f t="shared" si="0"/>
        <v>111.069</v>
      </c>
      <c r="H13" s="30"/>
      <c r="I13" s="72"/>
    </row>
    <row r="14" s="4" customFormat="1" ht="18.6" customHeight="1" spans="1:9">
      <c r="A14" s="33">
        <v>8</v>
      </c>
      <c r="B14" s="34" t="s">
        <v>30</v>
      </c>
      <c r="C14" s="35" t="s">
        <v>14</v>
      </c>
      <c r="D14" s="35" t="s">
        <v>91</v>
      </c>
      <c r="E14" s="38">
        <v>12.74</v>
      </c>
      <c r="F14" s="39">
        <v>12.74</v>
      </c>
      <c r="G14" s="38">
        <f t="shared" si="0"/>
        <v>134.76372</v>
      </c>
      <c r="H14" s="30"/>
      <c r="I14" s="72"/>
    </row>
    <row r="15" s="4" customFormat="1" ht="18.6" customHeight="1" spans="1:9">
      <c r="A15" s="33">
        <v>9</v>
      </c>
      <c r="B15" s="34" t="s">
        <v>31</v>
      </c>
      <c r="C15" s="35" t="s">
        <v>14</v>
      </c>
      <c r="D15" s="35" t="s">
        <v>32</v>
      </c>
      <c r="E15" s="38">
        <v>5.46</v>
      </c>
      <c r="F15" s="39">
        <v>5.46</v>
      </c>
      <c r="G15" s="38">
        <f t="shared" si="0"/>
        <v>57.75588</v>
      </c>
      <c r="H15" s="30"/>
      <c r="I15" s="72"/>
    </row>
    <row r="16" s="4" customFormat="1" ht="18.6" customHeight="1" spans="1:9">
      <c r="A16" s="33">
        <v>10</v>
      </c>
      <c r="B16" s="34" t="s">
        <v>43</v>
      </c>
      <c r="C16" s="35" t="s">
        <v>14</v>
      </c>
      <c r="D16" s="35" t="s">
        <v>92</v>
      </c>
      <c r="E16" s="38">
        <v>51.82</v>
      </c>
      <c r="F16" s="39">
        <v>51.82</v>
      </c>
      <c r="G16" s="38">
        <f t="shared" si="0"/>
        <v>548.15196</v>
      </c>
      <c r="H16" s="30"/>
      <c r="I16" s="72"/>
    </row>
    <row r="17" s="4" customFormat="1" ht="18.6" customHeight="1" spans="1:9">
      <c r="A17" s="33">
        <v>11</v>
      </c>
      <c r="B17" s="34" t="s">
        <v>46</v>
      </c>
      <c r="C17" s="35" t="s">
        <v>14</v>
      </c>
      <c r="D17" s="35" t="s">
        <v>93</v>
      </c>
      <c r="E17" s="38">
        <v>36.38</v>
      </c>
      <c r="F17" s="39">
        <v>36.38</v>
      </c>
      <c r="G17" s="38">
        <f t="shared" si="0"/>
        <v>384.82764</v>
      </c>
      <c r="H17" s="30"/>
      <c r="I17" s="72"/>
    </row>
    <row r="18" s="4" customFormat="1" ht="18.6" customHeight="1" spans="1:9">
      <c r="A18" s="33">
        <v>12</v>
      </c>
      <c r="B18" s="34" t="s">
        <v>47</v>
      </c>
      <c r="C18" s="35" t="s">
        <v>14</v>
      </c>
      <c r="D18" s="35" t="s">
        <v>94</v>
      </c>
      <c r="E18" s="38">
        <v>38.47</v>
      </c>
      <c r="F18" s="39">
        <v>38.47</v>
      </c>
      <c r="G18" s="38">
        <f t="shared" si="0"/>
        <v>406.93566</v>
      </c>
      <c r="H18" s="30"/>
      <c r="I18" s="72"/>
    </row>
    <row r="19" s="4" customFormat="1" ht="18.6" customHeight="1" spans="1:9">
      <c r="A19" s="33">
        <v>13</v>
      </c>
      <c r="B19" s="34" t="s">
        <v>48</v>
      </c>
      <c r="C19" s="35" t="s">
        <v>14</v>
      </c>
      <c r="D19" s="35" t="s">
        <v>94</v>
      </c>
      <c r="E19" s="38">
        <v>58.19</v>
      </c>
      <c r="F19" s="39">
        <v>58.19</v>
      </c>
      <c r="G19" s="38">
        <f t="shared" si="0"/>
        <v>615.53382</v>
      </c>
      <c r="H19" s="30"/>
      <c r="I19" s="72"/>
    </row>
    <row r="20" s="4" customFormat="1" ht="18.6" customHeight="1" spans="1:9">
      <c r="A20" s="33">
        <v>14</v>
      </c>
      <c r="B20" s="34" t="s">
        <v>49</v>
      </c>
      <c r="C20" s="35" t="s">
        <v>14</v>
      </c>
      <c r="D20" s="35" t="s">
        <v>92</v>
      </c>
      <c r="E20" s="38">
        <v>63.26</v>
      </c>
      <c r="F20" s="39">
        <v>63.26</v>
      </c>
      <c r="G20" s="38">
        <f t="shared" si="0"/>
        <v>669.16428</v>
      </c>
      <c r="H20" s="63"/>
      <c r="I20" s="72"/>
    </row>
    <row r="21" s="4" customFormat="1" ht="18.6" customHeight="1" spans="1:9">
      <c r="A21" s="33">
        <v>15</v>
      </c>
      <c r="B21" s="34" t="s">
        <v>55</v>
      </c>
      <c r="C21" s="35" t="s">
        <v>14</v>
      </c>
      <c r="D21" s="35" t="s">
        <v>94</v>
      </c>
      <c r="E21" s="38">
        <v>18.48</v>
      </c>
      <c r="F21" s="39">
        <v>18.48</v>
      </c>
      <c r="G21" s="38">
        <f t="shared" si="0"/>
        <v>195.48144</v>
      </c>
      <c r="H21" s="30"/>
      <c r="I21" s="72"/>
    </row>
    <row r="22" s="4" customFormat="1" ht="18.6" customHeight="1" spans="1:9">
      <c r="A22" s="33">
        <v>16</v>
      </c>
      <c r="B22" s="34" t="s">
        <v>58</v>
      </c>
      <c r="C22" s="35" t="s">
        <v>14</v>
      </c>
      <c r="D22" s="35" t="s">
        <v>93</v>
      </c>
      <c r="E22" s="38">
        <v>19.25</v>
      </c>
      <c r="F22" s="39">
        <v>19.25</v>
      </c>
      <c r="G22" s="38">
        <f t="shared" si="0"/>
        <v>203.6265</v>
      </c>
      <c r="H22" s="62"/>
      <c r="I22" s="72"/>
    </row>
    <row r="23" s="4" customFormat="1" ht="18.6" customHeight="1" spans="1:9">
      <c r="A23" s="33">
        <v>17</v>
      </c>
      <c r="B23" s="34" t="s">
        <v>59</v>
      </c>
      <c r="C23" s="35" t="s">
        <v>14</v>
      </c>
      <c r="D23" s="35" t="s">
        <v>92</v>
      </c>
      <c r="E23" s="38">
        <v>47.04</v>
      </c>
      <c r="F23" s="39">
        <v>47.04</v>
      </c>
      <c r="G23" s="38">
        <f t="shared" si="0"/>
        <v>497.58912</v>
      </c>
      <c r="H23" s="30"/>
      <c r="I23" s="72"/>
    </row>
    <row r="24" s="4" customFormat="1" ht="18.6" customHeight="1" spans="1:9">
      <c r="A24" s="33">
        <v>18</v>
      </c>
      <c r="B24" s="34" t="s">
        <v>60</v>
      </c>
      <c r="C24" s="35" t="s">
        <v>14</v>
      </c>
      <c r="D24" s="35" t="s">
        <v>92</v>
      </c>
      <c r="E24" s="38">
        <v>38.23</v>
      </c>
      <c r="F24" s="39">
        <v>38.23</v>
      </c>
      <c r="G24" s="38">
        <f t="shared" si="0"/>
        <v>404.39694</v>
      </c>
      <c r="H24" s="30"/>
      <c r="I24" s="72"/>
    </row>
    <row r="25" s="4" customFormat="1" ht="18.6" customHeight="1" spans="1:9">
      <c r="A25" s="33">
        <v>19</v>
      </c>
      <c r="B25" s="34" t="s">
        <v>61</v>
      </c>
      <c r="C25" s="35" t="s">
        <v>14</v>
      </c>
      <c r="D25" s="35" t="s">
        <v>36</v>
      </c>
      <c r="E25" s="38">
        <v>74.05</v>
      </c>
      <c r="F25" s="39">
        <v>74.05</v>
      </c>
      <c r="G25" s="38">
        <f t="shared" si="0"/>
        <v>783.3009</v>
      </c>
      <c r="H25" s="30"/>
      <c r="I25" s="72"/>
    </row>
    <row r="26" s="4" customFormat="1" ht="18.6" customHeight="1" spans="1:9">
      <c r="A26" s="33">
        <v>20</v>
      </c>
      <c r="B26" s="34" t="s">
        <v>54</v>
      </c>
      <c r="C26" s="35" t="s">
        <v>14</v>
      </c>
      <c r="D26" s="35" t="s">
        <v>95</v>
      </c>
      <c r="E26" s="38">
        <v>290</v>
      </c>
      <c r="F26" s="39">
        <v>290</v>
      </c>
      <c r="G26" s="38">
        <f t="shared" si="0"/>
        <v>3067.62</v>
      </c>
      <c r="H26" s="30"/>
      <c r="I26" s="72"/>
    </row>
    <row r="27" s="4" customFormat="1" ht="18.6" customHeight="1" spans="1:9">
      <c r="A27" s="33">
        <v>21</v>
      </c>
      <c r="B27" s="34" t="s">
        <v>96</v>
      </c>
      <c r="C27" s="35" t="s">
        <v>14</v>
      </c>
      <c r="D27" s="35" t="s">
        <v>97</v>
      </c>
      <c r="E27" s="38">
        <v>13.48</v>
      </c>
      <c r="F27" s="39">
        <v>13.48</v>
      </c>
      <c r="G27" s="38">
        <f t="shared" si="0"/>
        <v>142.59144</v>
      </c>
      <c r="H27" s="30"/>
      <c r="I27" s="72"/>
    </row>
    <row r="28" s="122" customFormat="1" ht="18.6" customHeight="1" spans="1:9">
      <c r="A28" s="33">
        <v>22</v>
      </c>
      <c r="B28" s="124" t="s">
        <v>63</v>
      </c>
      <c r="C28" s="125" t="s">
        <v>14</v>
      </c>
      <c r="D28" s="125" t="s">
        <v>38</v>
      </c>
      <c r="E28" s="126">
        <v>16.43</v>
      </c>
      <c r="F28" s="127">
        <v>16.43</v>
      </c>
      <c r="G28" s="38">
        <f t="shared" si="0"/>
        <v>173.79654</v>
      </c>
      <c r="H28" s="128"/>
      <c r="I28" s="132"/>
    </row>
    <row r="29" s="4" customFormat="1" ht="18.6" customHeight="1" spans="1:9">
      <c r="A29" s="33">
        <v>23</v>
      </c>
      <c r="B29" s="34" t="s">
        <v>65</v>
      </c>
      <c r="C29" s="35" t="s">
        <v>14</v>
      </c>
      <c r="D29" s="35" t="s">
        <v>98</v>
      </c>
      <c r="E29" s="38">
        <v>43.79</v>
      </c>
      <c r="F29" s="39">
        <v>43.79</v>
      </c>
      <c r="G29" s="38">
        <f t="shared" si="0"/>
        <v>463.21062</v>
      </c>
      <c r="H29" s="30"/>
      <c r="I29" s="72"/>
    </row>
    <row r="30" s="4" customFormat="1" ht="18.6" customHeight="1" spans="1:9">
      <c r="A30" s="33">
        <v>24</v>
      </c>
      <c r="B30" s="34" t="s">
        <v>99</v>
      </c>
      <c r="C30" s="35" t="s">
        <v>14</v>
      </c>
      <c r="D30" s="35" t="s">
        <v>90</v>
      </c>
      <c r="E30" s="38">
        <v>56.95</v>
      </c>
      <c r="F30" s="39">
        <v>56.95</v>
      </c>
      <c r="G30" s="38">
        <f t="shared" si="0"/>
        <v>602.4171</v>
      </c>
      <c r="H30" s="30"/>
      <c r="I30" s="72"/>
    </row>
    <row r="31" s="4" customFormat="1" ht="18.6" customHeight="1" spans="1:9">
      <c r="A31" s="33">
        <v>25</v>
      </c>
      <c r="B31" s="34" t="s">
        <v>100</v>
      </c>
      <c r="C31" s="35" t="s">
        <v>14</v>
      </c>
      <c r="D31" s="35" t="s">
        <v>64</v>
      </c>
      <c r="E31" s="38">
        <v>18.22</v>
      </c>
      <c r="F31" s="39">
        <v>18.22</v>
      </c>
      <c r="G31" s="38">
        <f t="shared" si="0"/>
        <v>192.73116</v>
      </c>
      <c r="H31" s="30"/>
      <c r="I31" s="72"/>
    </row>
    <row r="32" s="4" customFormat="1" ht="18.6" customHeight="1" spans="1:9">
      <c r="A32" s="33">
        <v>26</v>
      </c>
      <c r="B32" s="34" t="s">
        <v>67</v>
      </c>
      <c r="C32" s="35" t="s">
        <v>14</v>
      </c>
      <c r="D32" s="35" t="s">
        <v>101</v>
      </c>
      <c r="E32" s="38">
        <v>29.7</v>
      </c>
      <c r="F32" s="39">
        <v>29.7</v>
      </c>
      <c r="G32" s="38">
        <f t="shared" si="0"/>
        <v>314.1666</v>
      </c>
      <c r="H32" s="30"/>
      <c r="I32" s="72"/>
    </row>
    <row r="33" s="4" customFormat="1" ht="18.6" customHeight="1" spans="1:9">
      <c r="A33" s="33">
        <v>27</v>
      </c>
      <c r="B33" s="34" t="s">
        <v>70</v>
      </c>
      <c r="C33" s="35" t="s">
        <v>14</v>
      </c>
      <c r="D33" s="35" t="s">
        <v>102</v>
      </c>
      <c r="E33" s="38">
        <v>2.48</v>
      </c>
      <c r="F33" s="39">
        <v>2.48</v>
      </c>
      <c r="G33" s="38">
        <f t="shared" si="0"/>
        <v>26.23344</v>
      </c>
      <c r="H33" s="30"/>
      <c r="I33" s="72"/>
    </row>
    <row r="34" s="4" customFormat="1" ht="18.6" customHeight="1" spans="1:9">
      <c r="A34" s="33">
        <v>28</v>
      </c>
      <c r="B34" s="34" t="s">
        <v>68</v>
      </c>
      <c r="C34" s="35" t="s">
        <v>14</v>
      </c>
      <c r="D34" s="35" t="s">
        <v>91</v>
      </c>
      <c r="E34" s="38">
        <v>1.38</v>
      </c>
      <c r="F34" s="39">
        <v>1.38</v>
      </c>
      <c r="G34" s="38">
        <f t="shared" si="0"/>
        <v>14.59764</v>
      </c>
      <c r="H34" s="63"/>
      <c r="I34" s="72"/>
    </row>
    <row r="35" s="4" customFormat="1" ht="18.6" customHeight="1" spans="1:9">
      <c r="A35" s="33">
        <v>29</v>
      </c>
      <c r="B35" s="34" t="s">
        <v>84</v>
      </c>
      <c r="C35" s="35" t="s">
        <v>14</v>
      </c>
      <c r="D35" s="35" t="s">
        <v>102</v>
      </c>
      <c r="E35" s="38">
        <v>121.84</v>
      </c>
      <c r="F35" s="39">
        <v>121.84</v>
      </c>
      <c r="G35" s="38">
        <f t="shared" si="0"/>
        <v>1288.82352</v>
      </c>
      <c r="H35" s="30"/>
      <c r="I35" s="72"/>
    </row>
    <row r="36" s="4" customFormat="1" ht="18.6" customHeight="1" spans="1:9">
      <c r="A36" s="33">
        <v>30</v>
      </c>
      <c r="B36" s="34" t="s">
        <v>103</v>
      </c>
      <c r="C36" s="35" t="s">
        <v>14</v>
      </c>
      <c r="D36" s="35" t="s">
        <v>98</v>
      </c>
      <c r="E36" s="38">
        <v>7.57</v>
      </c>
      <c r="F36" s="39">
        <v>7.57</v>
      </c>
      <c r="G36" s="38">
        <f t="shared" si="0"/>
        <v>80.07546</v>
      </c>
      <c r="H36" s="30"/>
      <c r="I36" s="72"/>
    </row>
    <row r="37" s="4" customFormat="1" ht="18.6" customHeight="1" spans="1:9">
      <c r="A37" s="33">
        <v>31</v>
      </c>
      <c r="B37" s="34" t="s">
        <v>74</v>
      </c>
      <c r="C37" s="35" t="s">
        <v>14</v>
      </c>
      <c r="D37" s="35" t="s">
        <v>64</v>
      </c>
      <c r="E37" s="38">
        <v>56.4</v>
      </c>
      <c r="F37" s="39">
        <v>56.4</v>
      </c>
      <c r="G37" s="38">
        <f t="shared" si="0"/>
        <v>596.5992</v>
      </c>
      <c r="H37" s="30"/>
      <c r="I37" s="72"/>
    </row>
    <row r="38" s="4" customFormat="1" ht="18.6" customHeight="1" spans="1:9">
      <c r="A38" s="33">
        <v>32</v>
      </c>
      <c r="B38" s="34" t="s">
        <v>104</v>
      </c>
      <c r="C38" s="35" t="s">
        <v>14</v>
      </c>
      <c r="D38" s="35" t="s">
        <v>97</v>
      </c>
      <c r="E38" s="38">
        <v>66.5</v>
      </c>
      <c r="F38" s="39">
        <v>66.5</v>
      </c>
      <c r="G38" s="38">
        <f t="shared" si="0"/>
        <v>703.437</v>
      </c>
      <c r="H38" s="30"/>
      <c r="I38" s="72"/>
    </row>
    <row r="39" s="4" customFormat="1" ht="18.6" customHeight="1" spans="1:9">
      <c r="A39" s="33">
        <v>33</v>
      </c>
      <c r="B39" s="34" t="s">
        <v>75</v>
      </c>
      <c r="C39" s="35" t="s">
        <v>14</v>
      </c>
      <c r="D39" s="35" t="s">
        <v>98</v>
      </c>
      <c r="E39" s="38">
        <v>13.05</v>
      </c>
      <c r="F39" s="39">
        <v>13.05</v>
      </c>
      <c r="G39" s="38">
        <f t="shared" si="0"/>
        <v>138.0429</v>
      </c>
      <c r="H39" s="30"/>
      <c r="I39" s="72"/>
    </row>
    <row r="40" s="4" customFormat="1" ht="18.6" customHeight="1" spans="1:9">
      <c r="A40" s="33">
        <v>34</v>
      </c>
      <c r="B40" s="34" t="s">
        <v>80</v>
      </c>
      <c r="C40" s="35" t="s">
        <v>14</v>
      </c>
      <c r="D40" s="35" t="s">
        <v>105</v>
      </c>
      <c r="E40" s="38">
        <v>16.03</v>
      </c>
      <c r="F40" s="39">
        <v>16.03</v>
      </c>
      <c r="G40" s="38">
        <f t="shared" si="0"/>
        <v>169.56534</v>
      </c>
      <c r="H40" s="30"/>
      <c r="I40" s="72"/>
    </row>
    <row r="41" s="4" customFormat="1" ht="18.6" customHeight="1" spans="1:9">
      <c r="A41" s="33">
        <v>35</v>
      </c>
      <c r="B41" s="34" t="s">
        <v>72</v>
      </c>
      <c r="C41" s="35" t="s">
        <v>14</v>
      </c>
      <c r="D41" s="35" t="s">
        <v>106</v>
      </c>
      <c r="E41" s="38">
        <v>165.76</v>
      </c>
      <c r="F41" s="39">
        <v>165.76</v>
      </c>
      <c r="G41" s="38">
        <f t="shared" si="0"/>
        <v>1753.40928</v>
      </c>
      <c r="H41" s="30"/>
      <c r="I41" s="72"/>
    </row>
    <row r="42" s="4" customFormat="1" ht="18.6" customHeight="1" spans="1:9">
      <c r="A42" s="33">
        <v>36</v>
      </c>
      <c r="B42" s="34" t="s">
        <v>85</v>
      </c>
      <c r="C42" s="35" t="s">
        <v>14</v>
      </c>
      <c r="D42" s="35" t="s">
        <v>107</v>
      </c>
      <c r="E42" s="38">
        <v>15.9</v>
      </c>
      <c r="F42" s="39">
        <v>15.9</v>
      </c>
      <c r="G42" s="38">
        <f t="shared" si="0"/>
        <v>168.1902</v>
      </c>
      <c r="H42" s="30"/>
      <c r="I42" s="72"/>
    </row>
    <row r="43" s="4" customFormat="1" ht="18.6" customHeight="1" spans="1:9">
      <c r="A43" s="33">
        <v>37</v>
      </c>
      <c r="B43" s="34" t="s">
        <v>82</v>
      </c>
      <c r="C43" s="35" t="s">
        <v>14</v>
      </c>
      <c r="D43" s="35" t="s">
        <v>91</v>
      </c>
      <c r="E43" s="38">
        <v>2.1</v>
      </c>
      <c r="F43" s="39">
        <v>2.1</v>
      </c>
      <c r="G43" s="38">
        <f t="shared" si="0"/>
        <v>22.2138</v>
      </c>
      <c r="H43" s="30"/>
      <c r="I43" s="72"/>
    </row>
    <row r="44" s="4" customFormat="1" ht="18.6" customHeight="1" spans="1:9">
      <c r="A44" s="33">
        <v>38</v>
      </c>
      <c r="B44" s="34" t="s">
        <v>83</v>
      </c>
      <c r="C44" s="35" t="s">
        <v>14</v>
      </c>
      <c r="D44" s="35" t="s">
        <v>102</v>
      </c>
      <c r="E44" s="38">
        <v>84.96</v>
      </c>
      <c r="F44" s="39">
        <v>84.96</v>
      </c>
      <c r="G44" s="38">
        <f t="shared" si="0"/>
        <v>898.70688</v>
      </c>
      <c r="H44" s="30"/>
      <c r="I44" s="72"/>
    </row>
    <row r="45" s="7" customFormat="1" ht="18.6" customHeight="1" spans="1:9">
      <c r="A45" s="104" t="s">
        <v>108</v>
      </c>
      <c r="B45" s="105"/>
      <c r="C45" s="105"/>
      <c r="D45" s="107"/>
      <c r="E45" s="108">
        <f>SUM(E7:E44)</f>
        <v>1745.26</v>
      </c>
      <c r="F45" s="108">
        <f>SUM(F7:F44)</f>
        <v>1745.26</v>
      </c>
      <c r="G45" s="120">
        <f>SUM(G7:G44)</f>
        <v>18461.36028</v>
      </c>
      <c r="H45" s="107"/>
      <c r="I45" s="107"/>
    </row>
    <row r="46" s="123" customFormat="1" ht="30.75" customHeight="1" spans="1:9">
      <c r="A46" s="129" t="s">
        <v>109</v>
      </c>
      <c r="B46" s="129"/>
      <c r="C46" s="129"/>
      <c r="D46" s="129"/>
      <c r="E46" s="129"/>
      <c r="F46" s="129"/>
      <c r="G46" s="130"/>
      <c r="H46" s="131"/>
      <c r="I46" s="131"/>
    </row>
  </sheetData>
  <mergeCells count="8">
    <mergeCell ref="A1:M1"/>
    <mergeCell ref="A2:M2"/>
    <mergeCell ref="A3:M3"/>
    <mergeCell ref="A4:M4"/>
    <mergeCell ref="A5:M5"/>
    <mergeCell ref="A45:B45"/>
    <mergeCell ref="A46:C46"/>
    <mergeCell ref="D46:F46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110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111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112</v>
      </c>
      <c r="E6" s="30" t="s">
        <v>113</v>
      </c>
      <c r="F6" s="30" t="s">
        <v>7</v>
      </c>
      <c r="G6" s="32" t="s">
        <v>8</v>
      </c>
      <c r="H6" s="32" t="s">
        <v>9</v>
      </c>
      <c r="I6" s="30" t="s">
        <v>114</v>
      </c>
      <c r="J6" s="53" t="s">
        <v>115</v>
      </c>
      <c r="K6" s="54" t="s">
        <v>116</v>
      </c>
      <c r="L6" s="55" t="s">
        <v>117</v>
      </c>
      <c r="M6" s="53" t="s">
        <v>10</v>
      </c>
      <c r="N6" s="30" t="s">
        <v>118</v>
      </c>
      <c r="O6" s="30" t="s">
        <v>119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108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87</v>
      </c>
      <c r="B209" s="110"/>
      <c r="C209" s="111"/>
      <c r="D209" s="111"/>
      <c r="E209" s="109" t="s">
        <v>120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110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111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112</v>
      </c>
      <c r="E6" s="30" t="s">
        <v>113</v>
      </c>
      <c r="F6" s="30" t="s">
        <v>7</v>
      </c>
      <c r="G6" s="32" t="s">
        <v>8</v>
      </c>
      <c r="H6" s="32" t="s">
        <v>9</v>
      </c>
      <c r="I6" s="30" t="s">
        <v>114</v>
      </c>
      <c r="J6" s="53" t="s">
        <v>115</v>
      </c>
      <c r="K6" s="54" t="s">
        <v>116</v>
      </c>
      <c r="L6" s="55" t="s">
        <v>117</v>
      </c>
      <c r="M6" s="53" t="s">
        <v>10</v>
      </c>
      <c r="N6" s="30" t="s">
        <v>118</v>
      </c>
      <c r="O6" s="30" t="s">
        <v>119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108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87</v>
      </c>
      <c r="B209" s="110"/>
      <c r="C209" s="111"/>
      <c r="D209" s="111"/>
      <c r="E209" s="109" t="s">
        <v>120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玉米</vt:lpstr>
      <vt:lpstr>水稻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2025-06-11T07:50:53Z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63BDE62EB4184F82B4F0D407BEE66BAD_13</vt:lpwstr>
  </property>
</Properties>
</file>