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" sheetId="18" r:id="rId1"/>
  </sheets>
  <definedNames>
    <definedName name="_xlnm._FilterDatabase" localSheetId="0" hidden="1">玉米!$A$6:$U$271</definedName>
    <definedName name="_xlnm.Print_Area" localSheetId="0">玉米!$A$1:$Q$271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<sst xmlns="http://schemas.openxmlformats.org/spreadsheetml/2006/main" count="1856" uniqueCount="655">
  <si>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</si>
  <si>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9"/>
        <rFont val="宋体"/>
        <charset val="134"/>
      </rPr>
      <t xml:space="preserve"> 尊敬的投保人/投保组织者，本分户投保清单为</t>
    </r>
    <r>
      <rPr>
        <b/>
        <u/>
        <sz val="9"/>
        <rFont val="宋体"/>
        <charset val="134"/>
      </rPr>
      <t xml:space="preserve">                               </t>
    </r>
    <r>
      <rPr>
        <b/>
        <sz val="9"/>
        <rFont val="宋体"/>
        <charset val="134"/>
      </rPr>
      <t>号投保单的组成部分，请您如实、详细填写，签字确认前，请仔细阅读扉页提示内容。</t>
    </r>
  </si>
  <si>
    <r>
      <rPr>
        <sz val="9"/>
        <rFont val="宋体"/>
        <charset val="134"/>
      </rPr>
      <t xml:space="preserve"> 投保组织者：</t>
    </r>
    <r>
      <rPr>
        <u/>
        <sz val="9"/>
        <rFont val="宋体"/>
        <charset val="134"/>
      </rPr>
      <t xml:space="preserve"> 铁岭市铁岭县横道河子镇东三岔子村民委员会        </t>
    </r>
    <r>
      <rPr>
        <sz val="9"/>
        <rFont val="宋体"/>
        <charset val="134"/>
      </rPr>
      <t xml:space="preserve">投保险种：  </t>
    </r>
    <r>
      <rPr>
        <b/>
        <u/>
        <sz val="9"/>
        <rFont val="宋体"/>
        <charset val="134"/>
      </rPr>
      <t xml:space="preserve">   收入保险      </t>
    </r>
    <r>
      <rPr>
        <u/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投保作物：</t>
    </r>
    <r>
      <rPr>
        <u/>
        <sz val="9"/>
        <rFont val="宋体"/>
        <charset val="134"/>
      </rPr>
      <t xml:space="preserve">  玉米   </t>
    </r>
    <r>
      <rPr>
        <b/>
        <u/>
        <sz val="9"/>
        <rFont val="宋体"/>
        <charset val="134"/>
      </rPr>
      <t xml:space="preserve">      </t>
    </r>
    <r>
      <rPr>
        <u/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所在村名：</t>
    </r>
    <r>
      <rPr>
        <u/>
        <sz val="9"/>
        <rFont val="宋体"/>
        <charset val="134"/>
      </rPr>
      <t xml:space="preserve">  东三岔子村               </t>
    </r>
    <r>
      <rPr>
        <sz val="9"/>
        <rFont val="宋体"/>
        <charset val="134"/>
      </rPr>
      <t xml:space="preserve">。   </t>
    </r>
  </si>
  <si>
    <r>
      <rPr>
        <sz val="9"/>
        <rFont val="宋体"/>
        <charset val="134"/>
      </rPr>
      <t xml:space="preserve"> 投保人：</t>
    </r>
    <r>
      <rPr>
        <b/>
        <u/>
        <sz val="9"/>
        <rFont val="宋体"/>
        <charset val="134"/>
      </rPr>
      <t xml:space="preserve"> 铁岭市铁岭县横道河子镇东三岔子村任淑华等262户     </t>
    </r>
    <r>
      <rPr>
        <sz val="9"/>
        <rFont val="宋体"/>
        <charset val="134"/>
      </rPr>
      <t>单位保额：</t>
    </r>
    <r>
      <rPr>
        <u/>
        <sz val="9"/>
        <rFont val="宋体"/>
        <charset val="134"/>
      </rPr>
      <t xml:space="preserve"> 1120    </t>
    </r>
    <r>
      <rPr>
        <sz val="9"/>
        <rFont val="宋体"/>
        <charset val="134"/>
      </rPr>
      <t>元   保险费率</t>
    </r>
    <r>
      <rPr>
        <u/>
        <sz val="9"/>
        <rFont val="宋体"/>
        <charset val="134"/>
      </rPr>
      <t xml:space="preserve">  6.1   </t>
    </r>
    <r>
      <rPr>
        <sz val="9"/>
        <rFont val="宋体"/>
        <charset val="134"/>
      </rPr>
      <t>%     单位保费：</t>
    </r>
    <r>
      <rPr>
        <u/>
        <sz val="9"/>
        <rFont val="宋体"/>
        <charset val="134"/>
      </rPr>
      <t xml:space="preserve">   68.32   </t>
    </r>
    <r>
      <rPr>
        <sz val="9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</si>
  <si>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</si>
  <si>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</si>
  <si>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</si>
  <si>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</si>
  <si>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</si>
  <si>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</si>
  <si>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</si>
  <si>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</si>
  <si>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</si>
  <si>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</si>
  <si>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</si>
  <si>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</si>
  <si>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</si>
  <si>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</si>
  <si>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</si>
  <si>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</si>
  <si>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</si>
  <si>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任淑华</t>
  </si>
  <si>
    <t>东三岔子村</t>
  </si>
  <si>
    <t>211221********3367</t>
  </si>
  <si>
    <t>139****1215</t>
  </si>
  <si>
    <t>棋盘拢子/队房后等</t>
  </si>
  <si>
    <t>621026********90275</t>
  </si>
  <si>
    <t>辽宁农商银行铁岭横道支行</t>
  </si>
  <si>
    <t>张志洲</t>
  </si>
  <si>
    <t>211221********3977</t>
  </si>
  <si>
    <t>621026********89756</t>
  </si>
  <si>
    <t>张福生</t>
  </si>
  <si>
    <t>211221********3936</t>
  </si>
  <si>
    <t>621026********89830</t>
  </si>
  <si>
    <t>李万忠</t>
  </si>
  <si>
    <t>211221********3914</t>
  </si>
  <si>
    <t>621026********89533</t>
  </si>
  <si>
    <t>杨福珍</t>
  </si>
  <si>
    <t>211221********3928</t>
  </si>
  <si>
    <t>621026********90234</t>
  </si>
  <si>
    <t>杨美荣</t>
  </si>
  <si>
    <t>211221********3962</t>
  </si>
  <si>
    <t>621449********45374</t>
  </si>
  <si>
    <t>武纯伟</t>
  </si>
  <si>
    <t>211221********3939</t>
  </si>
  <si>
    <t>621026********89871</t>
  </si>
  <si>
    <t>武纯厚</t>
  </si>
  <si>
    <t>211221********3916</t>
  </si>
  <si>
    <t>621026********90226</t>
  </si>
  <si>
    <t>焦凤吉</t>
  </si>
  <si>
    <t>211221********391X</t>
  </si>
  <si>
    <t>621026********89327</t>
  </si>
  <si>
    <t>焦凤波</t>
  </si>
  <si>
    <t>211221********3912</t>
  </si>
  <si>
    <t>621026********89392</t>
  </si>
  <si>
    <t>王玉仁</t>
  </si>
  <si>
    <t>211221********3937</t>
  </si>
  <si>
    <t>621026********89467</t>
  </si>
  <si>
    <t>罗得新</t>
  </si>
  <si>
    <t>621026********89632</t>
  </si>
  <si>
    <t>肖文大</t>
  </si>
  <si>
    <t>211221********3952</t>
  </si>
  <si>
    <t>621026********90051</t>
  </si>
  <si>
    <t>肖文武</t>
  </si>
  <si>
    <t>621026********89525</t>
  </si>
  <si>
    <t>肖明杭</t>
  </si>
  <si>
    <t>211221********3910</t>
  </si>
  <si>
    <t>621449********72435</t>
  </si>
  <si>
    <t>高文佐</t>
  </si>
  <si>
    <t>211221********3995</t>
  </si>
  <si>
    <t>621026********89608</t>
  </si>
  <si>
    <t>高文明</t>
  </si>
  <si>
    <t>211221********3931</t>
  </si>
  <si>
    <t>621026********90366</t>
  </si>
  <si>
    <t>高贵义</t>
  </si>
  <si>
    <t>211221********3951</t>
  </si>
  <si>
    <t>504511********0969</t>
  </si>
  <si>
    <t>高贵成</t>
  </si>
  <si>
    <t>621026********89376</t>
  </si>
  <si>
    <t>丁海艳</t>
  </si>
  <si>
    <t>211221********3986</t>
  </si>
  <si>
    <t>133****3570</t>
  </si>
  <si>
    <t>大道北、肖国地等</t>
  </si>
  <si>
    <t>621449********99175</t>
  </si>
  <si>
    <t>丁长锁</t>
  </si>
  <si>
    <t>621026********90580</t>
  </si>
  <si>
    <t>代连芳</t>
  </si>
  <si>
    <t>621026********90697</t>
  </si>
  <si>
    <t>李长青</t>
  </si>
  <si>
    <t>621026********90812</t>
  </si>
  <si>
    <t>王忠伟</t>
  </si>
  <si>
    <t>211221********3911</t>
  </si>
  <si>
    <t>621026********90416</t>
  </si>
  <si>
    <t>王忠国</t>
  </si>
  <si>
    <t>211221********3976</t>
  </si>
  <si>
    <t>621449********34092</t>
  </si>
  <si>
    <t>王海东</t>
  </si>
  <si>
    <t>211221********3932</t>
  </si>
  <si>
    <t>621026********90465</t>
  </si>
  <si>
    <t>王玉东</t>
  </si>
  <si>
    <t>211221********3917</t>
  </si>
  <si>
    <t>621026********90911</t>
  </si>
  <si>
    <t>王玉海</t>
  </si>
  <si>
    <t>621026********90887</t>
  </si>
  <si>
    <t>王玉龙</t>
  </si>
  <si>
    <t>211221********395X</t>
  </si>
  <si>
    <t>621026********90846</t>
  </si>
  <si>
    <t>赵亮</t>
  </si>
  <si>
    <t>621449********10322</t>
  </si>
  <si>
    <t>赵兴宇</t>
  </si>
  <si>
    <t>211221********3957</t>
  </si>
  <si>
    <t>621026********90655</t>
  </si>
  <si>
    <t>郭晓燕</t>
  </si>
  <si>
    <t>211221********3980</t>
  </si>
  <si>
    <t>621026********90986</t>
  </si>
  <si>
    <t>郭玉伦</t>
  </si>
  <si>
    <t>211221********3978</t>
  </si>
  <si>
    <t>621026********90374</t>
  </si>
  <si>
    <t>郭诚玉</t>
  </si>
  <si>
    <t>621026********90515</t>
  </si>
  <si>
    <t>宋丽艳</t>
  </si>
  <si>
    <t>211221********3947</t>
  </si>
  <si>
    <t>188****8597</t>
  </si>
  <si>
    <t>窑地、东大坡等</t>
  </si>
  <si>
    <t>621026********91554</t>
  </si>
  <si>
    <t>徐付军</t>
  </si>
  <si>
    <t>211221********3938</t>
  </si>
  <si>
    <t>621026********91299</t>
  </si>
  <si>
    <t>徐付田</t>
  </si>
  <si>
    <t>211221********3935</t>
  </si>
  <si>
    <t>621026********91562</t>
  </si>
  <si>
    <t>徐增才</t>
  </si>
  <si>
    <t>621026********91729</t>
  </si>
  <si>
    <t>徐增权</t>
  </si>
  <si>
    <t>211221********3959</t>
  </si>
  <si>
    <t>621026********91695</t>
  </si>
  <si>
    <t>徐士成</t>
  </si>
  <si>
    <t>504511********1129</t>
  </si>
  <si>
    <t>徐富生</t>
  </si>
  <si>
    <t>621026********91596</t>
  </si>
  <si>
    <t>焦兆伟</t>
  </si>
  <si>
    <t>621026********91661</t>
  </si>
  <si>
    <t>焦凤仁</t>
  </si>
  <si>
    <t>621026********91539</t>
  </si>
  <si>
    <t>王志成</t>
  </si>
  <si>
    <t>621026********91356</t>
  </si>
  <si>
    <t>王治才</t>
  </si>
  <si>
    <t>621026********91331</t>
  </si>
  <si>
    <t>肖桂东</t>
  </si>
  <si>
    <t>621026********91414</t>
  </si>
  <si>
    <t>肖桂伟</t>
  </si>
  <si>
    <t>621026********91455</t>
  </si>
  <si>
    <t>肖桂辉</t>
  </si>
  <si>
    <t>621026********91497</t>
  </si>
  <si>
    <t>肖桂金</t>
  </si>
  <si>
    <t>211221********3918</t>
  </si>
  <si>
    <t>621026********91422</t>
  </si>
  <si>
    <t>肖连存</t>
  </si>
  <si>
    <t>621026********91612</t>
  </si>
  <si>
    <t>薛经顺</t>
  </si>
  <si>
    <t>621026********91091</t>
  </si>
  <si>
    <t>郭玉田</t>
  </si>
  <si>
    <t>621026********91208</t>
  </si>
  <si>
    <t>郭龙贺</t>
  </si>
  <si>
    <t>621449********72738</t>
  </si>
  <si>
    <t>关俊伟</t>
  </si>
  <si>
    <t>133****2828</t>
  </si>
  <si>
    <t>转井楼、南驼子等</t>
  </si>
  <si>
    <t>504511********2107</t>
  </si>
  <si>
    <t>关俊友</t>
  </si>
  <si>
    <t>621026********91877</t>
  </si>
  <si>
    <t>关俊武</t>
  </si>
  <si>
    <t>621026********92164</t>
  </si>
  <si>
    <t>关俊田</t>
  </si>
  <si>
    <t>211221********3915</t>
  </si>
  <si>
    <t>621026********91976</t>
  </si>
  <si>
    <t>关岳发</t>
  </si>
  <si>
    <t>211221********3934</t>
  </si>
  <si>
    <t>621026********91950</t>
  </si>
  <si>
    <t>关岳强</t>
  </si>
  <si>
    <t>621026********92339</t>
  </si>
  <si>
    <t>关岳春</t>
  </si>
  <si>
    <t>621026********93998</t>
  </si>
  <si>
    <t>关建华</t>
  </si>
  <si>
    <t>621026********92123</t>
  </si>
  <si>
    <t>关志甲</t>
  </si>
  <si>
    <t>621026********92495</t>
  </si>
  <si>
    <t>关文华</t>
  </si>
  <si>
    <t>211221********3993</t>
  </si>
  <si>
    <t>621026********56857</t>
  </si>
  <si>
    <t>关福英</t>
  </si>
  <si>
    <t>211221********3925</t>
  </si>
  <si>
    <t>621026********94400</t>
  </si>
  <si>
    <t>关立华</t>
  </si>
  <si>
    <t>621026********93949</t>
  </si>
  <si>
    <t>刘明</t>
  </si>
  <si>
    <t>211221********3958</t>
  </si>
  <si>
    <t>621026********92511</t>
  </si>
  <si>
    <t>刘玉清</t>
  </si>
  <si>
    <t>211221********3967</t>
  </si>
  <si>
    <t>621026********92024</t>
  </si>
  <si>
    <t>吴旭成</t>
  </si>
  <si>
    <t>621026********92370</t>
  </si>
  <si>
    <t>吴旭春</t>
  </si>
  <si>
    <t>621026********93824</t>
  </si>
  <si>
    <t>孟凡刚</t>
  </si>
  <si>
    <t>211221********3913</t>
  </si>
  <si>
    <t>621026********94426</t>
  </si>
  <si>
    <t>魏桂兰</t>
  </si>
  <si>
    <t>211221********3948</t>
  </si>
  <si>
    <t>621449********78107</t>
  </si>
  <si>
    <t>孟凡武</t>
  </si>
  <si>
    <t>621026********92073</t>
  </si>
  <si>
    <t>孟凡江</t>
  </si>
  <si>
    <t>211221********3930</t>
  </si>
  <si>
    <t>621026********94020</t>
  </si>
  <si>
    <t>孟庆军</t>
  </si>
  <si>
    <t>621026********93675</t>
  </si>
  <si>
    <t>孟庆岭</t>
  </si>
  <si>
    <t>621026********94335</t>
  </si>
  <si>
    <t>孟庆德</t>
  </si>
  <si>
    <t>621026********94160</t>
  </si>
  <si>
    <t>孟庆春</t>
  </si>
  <si>
    <t>621026********93717</t>
  </si>
  <si>
    <t>席宝忠</t>
  </si>
  <si>
    <t>621026********92065</t>
  </si>
  <si>
    <t>席宝福</t>
  </si>
  <si>
    <t>621026********92586</t>
  </si>
  <si>
    <t>徐士安</t>
  </si>
  <si>
    <t>211221********3999</t>
  </si>
  <si>
    <t>621026********94053</t>
  </si>
  <si>
    <t>李永强</t>
  </si>
  <si>
    <t>621026********94293</t>
  </si>
  <si>
    <t>李永春</t>
  </si>
  <si>
    <t>211221********3973</t>
  </si>
  <si>
    <t>621026********94137</t>
  </si>
  <si>
    <t>李永祥</t>
  </si>
  <si>
    <t>621026********94384</t>
  </si>
  <si>
    <t>李长财</t>
  </si>
  <si>
    <t>621026********94244</t>
  </si>
  <si>
    <t>焦凤芬</t>
  </si>
  <si>
    <t>211221********3929</t>
  </si>
  <si>
    <t>621026********97726</t>
  </si>
  <si>
    <t>焦多平</t>
  </si>
  <si>
    <t>621026********94236</t>
  </si>
  <si>
    <t>焦多明</t>
  </si>
  <si>
    <t>504511********7138</t>
  </si>
  <si>
    <t>肖文红</t>
  </si>
  <si>
    <t>211221********3943</t>
  </si>
  <si>
    <t>621026********92453</t>
  </si>
  <si>
    <t>赵桂财</t>
  </si>
  <si>
    <t>621026********93840</t>
  </si>
  <si>
    <t>郑海波</t>
  </si>
  <si>
    <t>621026********93899</t>
  </si>
  <si>
    <t>霍秀启</t>
  </si>
  <si>
    <t>621026********93089</t>
  </si>
  <si>
    <t>马晏辉</t>
  </si>
  <si>
    <t>211221********3954</t>
  </si>
  <si>
    <t>621026********92263</t>
  </si>
  <si>
    <t>马桂宝</t>
  </si>
  <si>
    <t>621026********94111</t>
  </si>
  <si>
    <t>马桂武</t>
  </si>
  <si>
    <t>621026********92180</t>
  </si>
  <si>
    <t>马艳光</t>
  </si>
  <si>
    <t>621026********92206</t>
  </si>
  <si>
    <t>冯亚杰</t>
  </si>
  <si>
    <t>158****0736</t>
  </si>
  <si>
    <t>小壕地等</t>
  </si>
  <si>
    <t>621449********76029</t>
  </si>
  <si>
    <t>冯兆宏</t>
  </si>
  <si>
    <t>158****0737</t>
  </si>
  <si>
    <t>621026********98435</t>
  </si>
  <si>
    <t>冯文成</t>
  </si>
  <si>
    <t>211221********3955</t>
  </si>
  <si>
    <t>158****0738</t>
  </si>
  <si>
    <t>621026********99250</t>
  </si>
  <si>
    <t>冯文金</t>
  </si>
  <si>
    <t>211221********393X</t>
  </si>
  <si>
    <t>158****0739</t>
  </si>
  <si>
    <t>621026********98641</t>
  </si>
  <si>
    <t>冯静</t>
  </si>
  <si>
    <t>211221********394X</t>
  </si>
  <si>
    <t>158****0740</t>
  </si>
  <si>
    <t>621449********50439</t>
  </si>
  <si>
    <t>商伟良</t>
  </si>
  <si>
    <t>158****0741</t>
  </si>
  <si>
    <t>621026********98906</t>
  </si>
  <si>
    <t>商治军</t>
  </si>
  <si>
    <t>158****0742</t>
  </si>
  <si>
    <t>621026********99417</t>
  </si>
  <si>
    <t>商治安</t>
  </si>
  <si>
    <t>158****0743</t>
  </si>
  <si>
    <t>621026********98450</t>
  </si>
  <si>
    <t>商治标</t>
  </si>
  <si>
    <t>158****0744</t>
  </si>
  <si>
    <t>621449********22439</t>
  </si>
  <si>
    <t>商福存</t>
  </si>
  <si>
    <t>158****0745</t>
  </si>
  <si>
    <t>621026********98419</t>
  </si>
  <si>
    <t>商福山</t>
  </si>
  <si>
    <t>158****0746</t>
  </si>
  <si>
    <t>621449********22223</t>
  </si>
  <si>
    <t>商福成</t>
  </si>
  <si>
    <t>158****0747</t>
  </si>
  <si>
    <t>621026********98567</t>
  </si>
  <si>
    <t>商福生</t>
  </si>
  <si>
    <t>158****0748</t>
  </si>
  <si>
    <t>621026********99565</t>
  </si>
  <si>
    <t>商福金</t>
  </si>
  <si>
    <t>158****0749</t>
  </si>
  <si>
    <t>504511********8333</t>
  </si>
  <si>
    <t>焦杨</t>
  </si>
  <si>
    <t>158****0750</t>
  </si>
  <si>
    <t>621026********99136</t>
  </si>
  <si>
    <t>王家祥</t>
  </si>
  <si>
    <t>158****0751</t>
  </si>
  <si>
    <t>621026********99318</t>
  </si>
  <si>
    <t>肖文成</t>
  </si>
  <si>
    <t>158****0752</t>
  </si>
  <si>
    <t>621026********99201</t>
  </si>
  <si>
    <t>侯文友</t>
  </si>
  <si>
    <t>139****7600</t>
  </si>
  <si>
    <t>条岗子、小榆树地等</t>
  </si>
  <si>
    <t>621026********98377</t>
  </si>
  <si>
    <t>侯文英</t>
  </si>
  <si>
    <t>211221********3940</t>
  </si>
  <si>
    <t>621026********97189</t>
  </si>
  <si>
    <t>候文财</t>
  </si>
  <si>
    <t>621026********97304</t>
  </si>
  <si>
    <t>冯伟</t>
  </si>
  <si>
    <t>621026********97619</t>
  </si>
  <si>
    <t>冯文杰</t>
  </si>
  <si>
    <t>621449********42241</t>
  </si>
  <si>
    <t>冯艳军</t>
  </si>
  <si>
    <t>621026********97023</t>
  </si>
  <si>
    <t>冯艳菊</t>
  </si>
  <si>
    <t>211221********6621</t>
  </si>
  <si>
    <t>621449********71615</t>
  </si>
  <si>
    <t>周明达</t>
  </si>
  <si>
    <t>621026********97221</t>
  </si>
  <si>
    <t>张德来</t>
  </si>
  <si>
    <t>621026********98039</t>
  </si>
  <si>
    <t>张立中</t>
  </si>
  <si>
    <t>621026********98278</t>
  </si>
  <si>
    <t>张立国</t>
  </si>
  <si>
    <t>621449********89570</t>
  </si>
  <si>
    <t>张美玉</t>
  </si>
  <si>
    <t>211221********3942</t>
  </si>
  <si>
    <t>504511********6703</t>
  </si>
  <si>
    <t>张贵凤</t>
  </si>
  <si>
    <t>211221********3923</t>
  </si>
  <si>
    <t>621026********97585</t>
  </si>
  <si>
    <t>李守庆</t>
  </si>
  <si>
    <t>621026********97692</t>
  </si>
  <si>
    <t>杨德印</t>
  </si>
  <si>
    <t>211221********3919</t>
  </si>
  <si>
    <t>621026********98146</t>
  </si>
  <si>
    <t>焦兆良</t>
  </si>
  <si>
    <t>621026********97924</t>
  </si>
  <si>
    <t>焦凤文</t>
  </si>
  <si>
    <t>621026********97114</t>
  </si>
  <si>
    <t>焦多利</t>
  </si>
  <si>
    <t>621449********99324</t>
  </si>
  <si>
    <t>焦白静</t>
  </si>
  <si>
    <t>211221********3981</t>
  </si>
  <si>
    <t>621449********19842</t>
  </si>
  <si>
    <t>焦维国</t>
  </si>
  <si>
    <t>211221********6612</t>
  </si>
  <si>
    <t>621026********98054</t>
  </si>
  <si>
    <t>焦维家</t>
  </si>
  <si>
    <t>621026********98245</t>
  </si>
  <si>
    <t>王启军</t>
  </si>
  <si>
    <t>211221********3979</t>
  </si>
  <si>
    <t>621026********97528</t>
  </si>
  <si>
    <t>王启友</t>
  </si>
  <si>
    <t>621026********98302</t>
  </si>
  <si>
    <t>王启国</t>
  </si>
  <si>
    <t>621026********97627</t>
  </si>
  <si>
    <t>王启家</t>
  </si>
  <si>
    <t>621026********97825</t>
  </si>
  <si>
    <t>王启才</t>
  </si>
  <si>
    <t>621026********98310</t>
  </si>
  <si>
    <t>王启文</t>
  </si>
  <si>
    <t>621026********96900</t>
  </si>
  <si>
    <t>王启武</t>
  </si>
  <si>
    <t>621449********00334</t>
  </si>
  <si>
    <t>王振军</t>
  </si>
  <si>
    <t>621026********97486</t>
  </si>
  <si>
    <t>王振顺</t>
  </si>
  <si>
    <t>621026********97254</t>
  </si>
  <si>
    <t>王杰</t>
  </si>
  <si>
    <t>621026********97130</t>
  </si>
  <si>
    <t>王秀梅</t>
  </si>
  <si>
    <t>211221********3926</t>
  </si>
  <si>
    <t>621026********93006</t>
  </si>
  <si>
    <t>王绍堂</t>
  </si>
  <si>
    <t>621026********97080</t>
  </si>
  <si>
    <t>王绍斌</t>
  </si>
  <si>
    <t>621026********96959</t>
  </si>
  <si>
    <t>肖文光</t>
  </si>
  <si>
    <t>621026********97395</t>
  </si>
  <si>
    <t>肖明禹</t>
  </si>
  <si>
    <t>211221********395x</t>
  </si>
  <si>
    <t>504511********4588</t>
  </si>
  <si>
    <t>胡春艳</t>
  </si>
  <si>
    <t>211221********3921</t>
  </si>
  <si>
    <t>621026********98211</t>
  </si>
  <si>
    <t>董斌</t>
  </si>
  <si>
    <t>621449********16049</t>
  </si>
  <si>
    <t>许素华</t>
  </si>
  <si>
    <t>621026********97197</t>
  </si>
  <si>
    <t>许红彬</t>
  </si>
  <si>
    <t>211221********3949</t>
  </si>
  <si>
    <t>621449********68957</t>
  </si>
  <si>
    <t>郑忠孝</t>
  </si>
  <si>
    <t>621026********97338</t>
  </si>
  <si>
    <t>郑素红</t>
  </si>
  <si>
    <t>211221********3922</t>
  </si>
  <si>
    <t>621026********97163</t>
  </si>
  <si>
    <t>郭庆仁</t>
  </si>
  <si>
    <t>621026********98179</t>
  </si>
  <si>
    <t>金付珍</t>
  </si>
  <si>
    <t>621026********97056</t>
  </si>
  <si>
    <t>金桂玲</t>
  </si>
  <si>
    <t>211221********3964</t>
  </si>
  <si>
    <t>621026********98088</t>
  </si>
  <si>
    <t>何淑华</t>
  </si>
  <si>
    <t>211221********6626</t>
  </si>
  <si>
    <t>152****7677</t>
  </si>
  <si>
    <t>八仙地、苗地等</t>
  </si>
  <si>
    <t>621026********96033</t>
  </si>
  <si>
    <t>吴玉兰</t>
  </si>
  <si>
    <t>211221********3920</t>
  </si>
  <si>
    <t>504511********1475</t>
  </si>
  <si>
    <t>商伟元</t>
  </si>
  <si>
    <t>621026********95993</t>
  </si>
  <si>
    <t>商伟生</t>
  </si>
  <si>
    <t>621026********96538</t>
  </si>
  <si>
    <t>张国印</t>
  </si>
  <si>
    <t>621026********91018</t>
  </si>
  <si>
    <t>张文光</t>
  </si>
  <si>
    <t>621026********95886</t>
  </si>
  <si>
    <t>焦东</t>
  </si>
  <si>
    <t>621026********95985</t>
  </si>
  <si>
    <t>211221********3953</t>
  </si>
  <si>
    <t>621026********96124</t>
  </si>
  <si>
    <t>焦兆利</t>
  </si>
  <si>
    <t>621026********95365</t>
  </si>
  <si>
    <t>焦兆宽</t>
  </si>
  <si>
    <t>621026********95670</t>
  </si>
  <si>
    <t>焦兆山</t>
  </si>
  <si>
    <t>621026********95605</t>
  </si>
  <si>
    <t>焦兆库</t>
  </si>
  <si>
    <t>621026********95498</t>
  </si>
  <si>
    <t>焦兆成</t>
  </si>
  <si>
    <t>621026********95795</t>
  </si>
  <si>
    <t>焦兆春</t>
  </si>
  <si>
    <t>621026********96835</t>
  </si>
  <si>
    <t>焦兆林</t>
  </si>
  <si>
    <t>621026********95530</t>
  </si>
  <si>
    <t>焦兆武</t>
  </si>
  <si>
    <t>621026********96090</t>
  </si>
  <si>
    <t>焦兆洪</t>
  </si>
  <si>
    <t>621026********96132</t>
  </si>
  <si>
    <t>焦兆清</t>
  </si>
  <si>
    <t>621026********95738</t>
  </si>
  <si>
    <t>焦兆玉</t>
  </si>
  <si>
    <t>621026********95415</t>
  </si>
  <si>
    <t>211221********3956</t>
  </si>
  <si>
    <t>621449********04547</t>
  </si>
  <si>
    <t>焦军</t>
  </si>
  <si>
    <t>621026********96801</t>
  </si>
  <si>
    <t>焦凤财</t>
  </si>
  <si>
    <t>621026********95431</t>
  </si>
  <si>
    <t>焦宏权</t>
  </si>
  <si>
    <t>621026********96215</t>
  </si>
  <si>
    <t>焦纯武</t>
  </si>
  <si>
    <t>621026********95852</t>
  </si>
  <si>
    <t>焦青勇</t>
  </si>
  <si>
    <t>621026********95704</t>
  </si>
  <si>
    <t>焦青山</t>
  </si>
  <si>
    <t>621026********95464</t>
  </si>
  <si>
    <t>焦青志</t>
  </si>
  <si>
    <t>621026********96579</t>
  </si>
  <si>
    <t>焦青春</t>
  </si>
  <si>
    <t>621026********96041</t>
  </si>
  <si>
    <t>焦青田</t>
  </si>
  <si>
    <t>504511********1585</t>
  </si>
  <si>
    <t>王贵兰</t>
  </si>
  <si>
    <t>621449********76739</t>
  </si>
  <si>
    <t>郑中富</t>
  </si>
  <si>
    <t>621026********96777</t>
  </si>
  <si>
    <t>郭井华</t>
  </si>
  <si>
    <t>621026********96264</t>
  </si>
  <si>
    <t>郭井山</t>
  </si>
  <si>
    <t>621026********95860</t>
  </si>
  <si>
    <t>郭宏</t>
  </si>
  <si>
    <t>621026********96728</t>
  </si>
  <si>
    <t>郭玉泽</t>
  </si>
  <si>
    <t>621026********96298</t>
  </si>
  <si>
    <t>冯文国</t>
  </si>
  <si>
    <t>138****9305</t>
  </si>
  <si>
    <t>顺道子、南四棚子地等</t>
  </si>
  <si>
    <t>621026********94558</t>
  </si>
  <si>
    <t>冯文志</t>
  </si>
  <si>
    <t>621026********95167</t>
  </si>
  <si>
    <t>冯文斌</t>
  </si>
  <si>
    <t>621026********94871</t>
  </si>
  <si>
    <t>冯文浩</t>
  </si>
  <si>
    <t>621026********94798</t>
  </si>
  <si>
    <t>冯明春</t>
  </si>
  <si>
    <t>621026********95043</t>
  </si>
  <si>
    <t>朱自娟</t>
  </si>
  <si>
    <t>621026********95068</t>
  </si>
  <si>
    <t>李柱</t>
  </si>
  <si>
    <t>504511********6288</t>
  </si>
  <si>
    <t>李淑华</t>
  </si>
  <si>
    <t>621026********95019</t>
  </si>
  <si>
    <t>武忠良</t>
  </si>
  <si>
    <t>621026********94988</t>
  </si>
  <si>
    <t>焦多伟</t>
  </si>
  <si>
    <t>621026********94541</t>
  </si>
  <si>
    <t>焦多勇</t>
  </si>
  <si>
    <t>621026********94830</t>
  </si>
  <si>
    <t>焦多琴</t>
  </si>
  <si>
    <t>211221********3927</t>
  </si>
  <si>
    <t>504511********2986</t>
  </si>
  <si>
    <t>焦雪琪</t>
  </si>
  <si>
    <t>621026********94897</t>
  </si>
  <si>
    <t>王伟</t>
  </si>
  <si>
    <t>621026********94889</t>
  </si>
  <si>
    <t>王守伟</t>
  </si>
  <si>
    <t>621026********94699</t>
  </si>
  <si>
    <t>王志安</t>
  </si>
  <si>
    <t>621026********94632</t>
  </si>
  <si>
    <t>王政治</t>
  </si>
  <si>
    <t>211221********3933</t>
  </si>
  <si>
    <t>621026********95100</t>
  </si>
  <si>
    <t>王治家</t>
  </si>
  <si>
    <t>211221********3974</t>
  </si>
  <si>
    <t>621026********94608</t>
  </si>
  <si>
    <t>王玉英</t>
  </si>
  <si>
    <t>621026********94913</t>
  </si>
  <si>
    <t>王秀红</t>
  </si>
  <si>
    <t>621026********94491</t>
  </si>
  <si>
    <t>赵桂杰</t>
  </si>
  <si>
    <t>211221********3941</t>
  </si>
  <si>
    <t>621026********94707</t>
  </si>
  <si>
    <t>郭井伟</t>
  </si>
  <si>
    <t>621026********95183</t>
  </si>
  <si>
    <t>郭庆福</t>
  </si>
  <si>
    <t>621026********94582</t>
  </si>
  <si>
    <t>冯明伟</t>
  </si>
  <si>
    <t>135****4758</t>
  </si>
  <si>
    <t>大道北、梨碗地等</t>
  </si>
  <si>
    <t>621026********93063</t>
  </si>
  <si>
    <t>刘长兰</t>
  </si>
  <si>
    <t>621449********48265</t>
  </si>
  <si>
    <t>李长生</t>
  </si>
  <si>
    <t>211221********3975</t>
  </si>
  <si>
    <t>621026********93170</t>
  </si>
  <si>
    <t>焦兆亮</t>
  </si>
  <si>
    <t>621449********175838</t>
  </si>
  <si>
    <t>焦兆芝</t>
  </si>
  <si>
    <t>621449********74676</t>
  </si>
  <si>
    <t>焦凤海</t>
  </si>
  <si>
    <t>621026********93113</t>
  </si>
  <si>
    <t>焦凤红</t>
  </si>
  <si>
    <t>621026********93451</t>
  </si>
  <si>
    <t>焦多友</t>
  </si>
  <si>
    <t>621026********93147</t>
  </si>
  <si>
    <t>焦多发</t>
  </si>
  <si>
    <t>504511********6122</t>
  </si>
  <si>
    <t>焦多庆</t>
  </si>
  <si>
    <t>621026********92628</t>
  </si>
  <si>
    <t>焦兆来</t>
  </si>
  <si>
    <t>621026********92941</t>
  </si>
  <si>
    <t>焦清泉</t>
  </si>
  <si>
    <t>621026********93212</t>
  </si>
  <si>
    <t>焦纯波</t>
  </si>
  <si>
    <t>504511********7398</t>
  </si>
  <si>
    <t>王贵华</t>
  </si>
  <si>
    <t>211221********3960</t>
  </si>
  <si>
    <t>621026********92974</t>
  </si>
  <si>
    <t>肖桂成</t>
  </si>
  <si>
    <t>621026********92784</t>
  </si>
  <si>
    <t>邴玉学</t>
  </si>
  <si>
    <t>621026********92875</t>
  </si>
  <si>
    <t>郑素杰</t>
  </si>
  <si>
    <t>621026********92743</t>
  </si>
  <si>
    <t>郭刚</t>
  </si>
  <si>
    <t>211221********4011</t>
  </si>
  <si>
    <t>621026********93261</t>
  </si>
  <si>
    <t>郭景利</t>
  </si>
  <si>
    <t>621026********93295</t>
  </si>
  <si>
    <t>郭景民</t>
  </si>
  <si>
    <t>621026********93576</t>
  </si>
  <si>
    <t>郭景玲</t>
  </si>
  <si>
    <t>621026********92719</t>
  </si>
  <si>
    <t>陈影恩</t>
  </si>
  <si>
    <t>621026********92800</t>
  </si>
  <si>
    <t>霍秀文</t>
  </si>
  <si>
    <t>621026********93527</t>
  </si>
  <si>
    <t>冯兆多</t>
  </si>
  <si>
    <t>134****7827</t>
  </si>
  <si>
    <t>棋盘拢子、长拢子等</t>
  </si>
  <si>
    <t>621026********89061</t>
  </si>
  <si>
    <t>621026********88915</t>
  </si>
  <si>
    <t>商治东</t>
  </si>
  <si>
    <t>621026********88808</t>
  </si>
  <si>
    <t>商治勤</t>
  </si>
  <si>
    <t>621026********88279</t>
  </si>
  <si>
    <t>商治奇</t>
  </si>
  <si>
    <t>621026********88683</t>
  </si>
  <si>
    <t>商治明</t>
  </si>
  <si>
    <t>621026********89046</t>
  </si>
  <si>
    <t>商治祥</t>
  </si>
  <si>
    <t>211221********397X</t>
  </si>
  <si>
    <t>621026********88576</t>
  </si>
  <si>
    <t>商治红</t>
  </si>
  <si>
    <t>621026********88352</t>
  </si>
  <si>
    <t>商治良</t>
  </si>
  <si>
    <t>621026********88667</t>
  </si>
  <si>
    <t>商福安</t>
  </si>
  <si>
    <t>621026********88295</t>
  </si>
  <si>
    <t>王守奎</t>
  </si>
  <si>
    <t>621449********00243</t>
  </si>
  <si>
    <t>王守明</t>
  </si>
  <si>
    <t>211221********3950</t>
  </si>
  <si>
    <t>621026********89087</t>
  </si>
  <si>
    <t>王家刚</t>
  </si>
  <si>
    <t>621026********88600</t>
  </si>
  <si>
    <t>王家强</t>
  </si>
  <si>
    <t>504511********2282</t>
  </si>
  <si>
    <t>王家斌</t>
  </si>
  <si>
    <t>621026********88790</t>
  </si>
  <si>
    <t>祁峰</t>
  </si>
  <si>
    <t>621449********47293</t>
  </si>
  <si>
    <t>祁绍友</t>
  </si>
  <si>
    <t>621026********89004</t>
  </si>
  <si>
    <t>祁绍成</t>
  </si>
  <si>
    <t>621026********88949</t>
  </si>
  <si>
    <t>祁绍瑞</t>
  </si>
  <si>
    <t>621026********88626</t>
  </si>
  <si>
    <t>肖文斌</t>
  </si>
  <si>
    <t>621026********88162</t>
  </si>
  <si>
    <t>陈玉林</t>
  </si>
  <si>
    <t>621026********88865</t>
  </si>
  <si>
    <t>陈玉顺</t>
  </si>
  <si>
    <t>621026********40395</t>
  </si>
  <si>
    <t>王金虎</t>
  </si>
  <si>
    <t>621026********88519</t>
  </si>
  <si>
    <t>商治勇</t>
  </si>
  <si>
    <t>621026********88188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</si>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</sst>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0_ "/>
    <numFmt numFmtId="178" formatCode="0.00_ "/>
    <numFmt numFmtId="179" formatCode="0_ "/>
  </numFmts>
  <fonts count="35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sz val="10.5"/>
      <name val="宋体"/>
      <charset val="134"/>
    </font>
    <font>
      <b/>
      <sz val="9"/>
      <name val="宋体"/>
      <charset val="134"/>
    </font>
    <font>
      <sz val="9"/>
      <name val="宋体"/>
      <charset val="0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9"/>
      <name val="宋体"/>
      <charset val="134"/>
    </font>
    <font>
      <u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6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 applyProtection="0"/>
    <xf numFmtId="0" fontId="27" fillId="0" borderId="0" applyProtection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</cellStyleXfs>
  <cellXfs count="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178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176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49" fontId="2" fillId="0" borderId="7" xfId="54" applyNumberFormat="1" applyFont="1" applyFill="1" applyBorder="1" applyAlignment="1" applyProtection="1">
      <alignment horizontal="center" vertical="center"/>
      <protection locked="0"/>
    </xf>
    <xf numFmtId="177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left" vertical="center"/>
    </xf>
    <xf numFmtId="9" fontId="5" fillId="0" borderId="5" xfId="0" applyNumberFormat="1" applyFont="1" applyFill="1" applyBorder="1" applyAlignment="1">
      <alignment horizontal="left" vertical="center"/>
    </xf>
    <xf numFmtId="177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177" fontId="2" fillId="0" borderId="0" xfId="0" applyNumberFormat="1" applyFont="1" applyFill="1" applyBorder="1" applyAlignment="1">
      <alignment horizontal="left" vertical="center"/>
    </xf>
    <xf numFmtId="9" fontId="2" fillId="0" borderId="0" xfId="0" applyNumberFormat="1" applyFont="1" applyFill="1" applyBorder="1" applyAlignment="1">
      <alignment horizontal="left" vertical="center"/>
    </xf>
    <xf numFmtId="177" fontId="2" fillId="2" borderId="0" xfId="0" applyNumberFormat="1" applyFont="1" applyFill="1" applyBorder="1" applyAlignment="1">
      <alignment horizontal="left" vertical="center"/>
    </xf>
    <xf numFmtId="9" fontId="2" fillId="2" borderId="0" xfId="0" applyNumberFormat="1" applyFont="1" applyFill="1" applyBorder="1" applyAlignment="1">
      <alignment horizontal="left" vertical="center"/>
    </xf>
    <xf numFmtId="177" fontId="2" fillId="0" borderId="7" xfId="0" applyNumberFormat="1" applyFont="1" applyFill="1" applyBorder="1" applyAlignment="1">
      <alignment horizontal="center" vertical="center" wrapText="1"/>
    </xf>
    <xf numFmtId="9" fontId="2" fillId="0" borderId="7" xfId="0" applyNumberFormat="1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wrapText="1"/>
    </xf>
    <xf numFmtId="9" fontId="2" fillId="0" borderId="7" xfId="3" applyNumberFormat="1" applyFont="1" applyFill="1" applyBorder="1" applyAlignment="1">
      <alignment horizontal="center" vertical="center" wrapText="1"/>
    </xf>
    <xf numFmtId="179" fontId="7" fillId="0" borderId="7" xfId="0" applyNumberFormat="1" applyFont="1" applyFill="1" applyBorder="1" applyAlignment="1">
      <alignment horizontal="center" vertical="center"/>
    </xf>
    <xf numFmtId="49" fontId="2" fillId="0" borderId="8" xfId="54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8" fontId="2" fillId="0" borderId="7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8" fontId="2" fillId="2" borderId="0" xfId="0" applyNumberFormat="1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7" fillId="0" borderId="14" xfId="0" applyFont="1" applyBorder="1" applyAlignment="1">
      <alignment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176" fontId="3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76" fontId="1" fillId="2" borderId="0" xfId="0" applyNumberFormat="1" applyFont="1" applyFill="1" applyBorder="1" applyAlignment="1">
      <alignment horizontal="left"/>
    </xf>
    <xf numFmtId="176" fontId="1" fillId="2" borderId="0" xfId="0" applyNumberFormat="1" applyFont="1" applyFill="1"/>
    <xf numFmtId="49" fontId="2" fillId="0" borderId="16" xfId="54" applyNumberFormat="1" applyFont="1" applyFill="1" applyBorder="1" applyAlignment="1">
      <alignment horizontal="center"/>
    </xf>
    <xf numFmtId="177" fontId="7" fillId="0" borderId="7" xfId="0" applyNumberFormat="1" applyFont="1" applyFill="1" applyBorder="1" applyAlignment="1">
      <alignment horizontal="center" vertical="center"/>
    </xf>
    <xf numFmtId="178" fontId="5" fillId="0" borderId="7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9" fontId="1" fillId="0" borderId="0" xfId="0" applyNumberFormat="1" applyFont="1" applyFill="1"/>
    <xf numFmtId="178" fontId="1" fillId="0" borderId="0" xfId="0" applyNumberFormat="1" applyFont="1" applyFill="1"/>
    <xf numFmtId="178" fontId="2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3</xdr:col>
      <xdr:colOff>1367155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71"/>
  <sheetViews>
    <sheetView tabSelected="1" zoomScale="75" zoomScaleNormal="75" workbookViewId="0">
      <selection activeCell="L15" sqref="L15"/>
    </sheetView>
  </sheetViews>
  <sheetFormatPr defaultColWidth="9" defaultRowHeight="13.5"/>
  <cols>
    <col min="1" max="1" width="8.58333333333333" style="9" customWidth="1"/>
    <col min="2" max="2" width="8" style="10" customWidth="1"/>
    <col min="3" max="3" width="13.2583333333333" style="9" customWidth="1"/>
    <col min="4" max="4" width="20.5" style="9" customWidth="1"/>
    <col min="5" max="5" width="11.5" style="11" customWidth="1"/>
    <col min="6" max="6" width="18.8" style="11" customWidth="1"/>
    <col min="7" max="7" width="8.25" style="12" customWidth="1"/>
    <col min="8" max="8" width="9.5" style="12" customWidth="1"/>
    <col min="9" max="9" width="12.825" style="13" customWidth="1"/>
    <col min="10" max="10" width="16.8416666666667" style="13" customWidth="1"/>
    <col min="11" max="11" width="7.25" style="14" customWidth="1"/>
    <col min="12" max="12" width="10.375" style="15" customWidth="1"/>
    <col min="13" max="13" width="9.5" style="15" customWidth="1"/>
    <col min="14" max="14" width="22.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6"/>
      <c r="B1" s="17"/>
      <c r="C1" s="17"/>
      <c r="D1" s="17"/>
      <c r="E1" s="16"/>
      <c r="F1" s="16"/>
      <c r="G1" s="18"/>
      <c r="H1" s="18"/>
      <c r="I1" s="37"/>
      <c r="J1" s="37"/>
      <c r="K1" s="38"/>
      <c r="L1" s="17"/>
      <c r="M1" s="17"/>
      <c r="N1" s="39"/>
      <c r="O1" s="40"/>
      <c r="P1" s="39"/>
      <c r="Q1" s="39"/>
      <c r="R1" s="62"/>
      <c r="S1" s="16"/>
      <c r="T1" s="16"/>
      <c r="U1" s="63"/>
    </row>
    <row r="2" s="1" customFormat="1" ht="22.5" customHeight="1" spans="1:21">
      <c r="A2" s="19" t="s">
        <v>0</v>
      </c>
      <c r="B2" s="20"/>
      <c r="C2" s="20"/>
      <c r="D2" s="20"/>
      <c r="E2" s="21"/>
      <c r="F2" s="21"/>
      <c r="G2" s="22"/>
      <c r="H2" s="22"/>
      <c r="I2" s="41"/>
      <c r="J2" s="41"/>
      <c r="K2" s="42"/>
      <c r="L2" s="20"/>
      <c r="M2" s="20"/>
      <c r="N2" s="43"/>
      <c r="O2" s="44"/>
      <c r="P2" s="43"/>
      <c r="Q2" s="43"/>
      <c r="R2" s="64"/>
      <c r="S2" s="21"/>
      <c r="T2" s="21"/>
      <c r="U2" s="65"/>
    </row>
    <row r="3" s="2" customFormat="1" ht="24.75" customHeight="1" spans="1:21">
      <c r="A3" s="23" t="s">
        <v>1</v>
      </c>
      <c r="B3" s="24"/>
      <c r="C3" s="24"/>
      <c r="D3" s="24"/>
      <c r="E3" s="25"/>
      <c r="F3" s="25"/>
      <c r="G3" s="26"/>
      <c r="H3" s="26"/>
      <c r="I3" s="45"/>
      <c r="J3" s="45"/>
      <c r="K3" s="46"/>
      <c r="L3" s="24"/>
      <c r="M3" s="24"/>
      <c r="N3" s="47"/>
      <c r="O3" s="48"/>
      <c r="P3" s="47"/>
      <c r="Q3" s="47"/>
      <c r="R3" s="66"/>
      <c r="S3" s="25"/>
      <c r="T3" s="25"/>
      <c r="U3" s="67"/>
    </row>
    <row r="4" s="3" customFormat="1" ht="24.75" customHeight="1" spans="1:21">
      <c r="A4" s="27" t="s">
        <v>2</v>
      </c>
      <c r="B4" s="28"/>
      <c r="C4" s="28"/>
      <c r="D4" s="28"/>
      <c r="E4" s="29"/>
      <c r="F4" s="29"/>
      <c r="G4" s="30"/>
      <c r="H4" s="30"/>
      <c r="I4" s="49"/>
      <c r="J4" s="49"/>
      <c r="K4" s="50"/>
      <c r="L4" s="28"/>
      <c r="M4" s="28"/>
      <c r="N4" s="51"/>
      <c r="O4" s="52"/>
      <c r="P4" s="51"/>
      <c r="Q4" s="51"/>
      <c r="R4" s="68"/>
      <c r="S4" s="29"/>
      <c r="T4" s="29"/>
      <c r="U4" s="29"/>
    </row>
    <row r="5" s="3" customFormat="1" ht="25.5" customHeight="1" spans="1:21">
      <c r="A5" s="27" t="s">
        <v>3</v>
      </c>
      <c r="B5" s="28"/>
      <c r="C5" s="28"/>
      <c r="D5" s="28"/>
      <c r="E5" s="29"/>
      <c r="F5" s="29"/>
      <c r="G5" s="30"/>
      <c r="H5" s="30"/>
      <c r="I5" s="49"/>
      <c r="J5" s="49"/>
      <c r="K5" s="50"/>
      <c r="L5" s="28"/>
      <c r="M5" s="28"/>
      <c r="N5" s="51"/>
      <c r="O5" s="52"/>
      <c r="P5" s="51"/>
      <c r="Q5" s="51"/>
      <c r="R5" s="68"/>
      <c r="S5" s="29"/>
      <c r="T5" s="29"/>
      <c r="U5" s="29"/>
    </row>
    <row r="6" s="4" customFormat="1" ht="24.75" customHeight="1" spans="1:17">
      <c r="A6" s="31" t="s">
        <v>4</v>
      </c>
      <c r="B6" s="31" t="s">
        <v>5</v>
      </c>
      <c r="C6" s="31" t="s">
        <v>6</v>
      </c>
      <c r="D6" s="31" t="s">
        <v>7</v>
      </c>
      <c r="E6" s="31" t="s">
        <v>8</v>
      </c>
      <c r="F6" s="31" t="s">
        <v>9</v>
      </c>
      <c r="G6" s="32" t="s">
        <v>10</v>
      </c>
      <c r="H6" s="32" t="s">
        <v>11</v>
      </c>
      <c r="I6" s="53" t="s">
        <v>12</v>
      </c>
      <c r="J6" s="53" t="s">
        <v>13</v>
      </c>
      <c r="K6" s="54" t="s">
        <v>14</v>
      </c>
      <c r="L6" s="53" t="s">
        <v>15</v>
      </c>
      <c r="M6" s="55" t="s">
        <v>16</v>
      </c>
      <c r="N6" s="31" t="s">
        <v>17</v>
      </c>
      <c r="O6" s="31" t="s">
        <v>18</v>
      </c>
      <c r="P6" s="31" t="s">
        <v>19</v>
      </c>
      <c r="Q6" s="69" t="s">
        <v>20</v>
      </c>
    </row>
    <row r="7" s="5" customFormat="1" ht="18.6" customHeight="1" spans="1:17">
      <c r="A7" s="31">
        <f>ROW()-6</f>
        <v>1</v>
      </c>
      <c r="B7" s="33" t="s">
        <v>21</v>
      </c>
      <c r="C7" s="34" t="s">
        <v>22</v>
      </c>
      <c r="D7" s="35" t="s">
        <v>23</v>
      </c>
      <c r="E7" s="36" t="s">
        <v>24</v>
      </c>
      <c r="F7" s="34" t="s">
        <v>25</v>
      </c>
      <c r="G7" s="35">
        <v>4.63</v>
      </c>
      <c r="H7" s="35">
        <v>4.63</v>
      </c>
      <c r="I7" s="31">
        <f>H7*1120</f>
        <v>5185.6</v>
      </c>
      <c r="J7" s="55">
        <f>H7*68.32</f>
        <v>316.3216</v>
      </c>
      <c r="K7" s="56">
        <v>0.8</v>
      </c>
      <c r="L7" s="55">
        <f>J7*K7</f>
        <v>253.05728</v>
      </c>
      <c r="M7" s="57">
        <v>63.26432</v>
      </c>
      <c r="N7" s="35" t="s">
        <v>26</v>
      </c>
      <c r="O7" s="58" t="s">
        <v>27</v>
      </c>
      <c r="P7" s="31"/>
      <c r="Q7" s="70"/>
    </row>
    <row r="8" s="5" customFormat="1" ht="18.6" customHeight="1" spans="1:17">
      <c r="A8" s="31">
        <f t="shared" ref="A8:A17" si="0">ROW()-6</f>
        <v>2</v>
      </c>
      <c r="B8" s="33" t="s">
        <v>28</v>
      </c>
      <c r="C8" s="34" t="s">
        <v>22</v>
      </c>
      <c r="D8" s="35" t="s">
        <v>29</v>
      </c>
      <c r="E8" s="36" t="s">
        <v>24</v>
      </c>
      <c r="F8" s="34" t="s">
        <v>25</v>
      </c>
      <c r="G8" s="35">
        <v>13.97</v>
      </c>
      <c r="H8" s="35">
        <v>13.97</v>
      </c>
      <c r="I8" s="31">
        <f t="shared" ref="I8:I71" si="1">H8*1120</f>
        <v>15646.4</v>
      </c>
      <c r="J8" s="55">
        <f t="shared" ref="J8:J71" si="2">H8*68.32</f>
        <v>954.4304</v>
      </c>
      <c r="K8" s="56">
        <v>0.8</v>
      </c>
      <c r="L8" s="55">
        <f t="shared" ref="L8:L71" si="3">J8*K8</f>
        <v>763.54432</v>
      </c>
      <c r="M8" s="57">
        <v>190.88608</v>
      </c>
      <c r="N8" s="35" t="s">
        <v>30</v>
      </c>
      <c r="O8" s="58" t="s">
        <v>27</v>
      </c>
      <c r="P8" s="31"/>
      <c r="Q8" s="70"/>
    </row>
    <row r="9" s="5" customFormat="1" ht="18.6" customHeight="1" spans="1:17">
      <c r="A9" s="31">
        <f t="shared" si="0"/>
        <v>3</v>
      </c>
      <c r="B9" s="33" t="s">
        <v>31</v>
      </c>
      <c r="C9" s="34" t="s">
        <v>22</v>
      </c>
      <c r="D9" s="35" t="s">
        <v>32</v>
      </c>
      <c r="E9" s="36" t="s">
        <v>24</v>
      </c>
      <c r="F9" s="34" t="s">
        <v>25</v>
      </c>
      <c r="G9" s="35">
        <v>20.9</v>
      </c>
      <c r="H9" s="35">
        <v>20.9</v>
      </c>
      <c r="I9" s="31">
        <f t="shared" si="1"/>
        <v>23408</v>
      </c>
      <c r="J9" s="55">
        <f t="shared" si="2"/>
        <v>1427.888</v>
      </c>
      <c r="K9" s="56">
        <v>0.8</v>
      </c>
      <c r="L9" s="55">
        <f t="shared" si="3"/>
        <v>1142.3104</v>
      </c>
      <c r="M9" s="57">
        <v>285.5776</v>
      </c>
      <c r="N9" s="35" t="s">
        <v>33</v>
      </c>
      <c r="O9" s="58" t="s">
        <v>27</v>
      </c>
      <c r="P9" s="31"/>
      <c r="Q9" s="70"/>
    </row>
    <row r="10" s="6" customFormat="1" ht="18.6" customHeight="1" spans="1:17">
      <c r="A10" s="31">
        <f t="shared" si="0"/>
        <v>4</v>
      </c>
      <c r="B10" s="33" t="s">
        <v>34</v>
      </c>
      <c r="C10" s="34" t="s">
        <v>22</v>
      </c>
      <c r="D10" s="35" t="s">
        <v>35</v>
      </c>
      <c r="E10" s="36" t="s">
        <v>24</v>
      </c>
      <c r="F10" s="34" t="s">
        <v>25</v>
      </c>
      <c r="G10" s="35">
        <v>92.87</v>
      </c>
      <c r="H10" s="35">
        <v>92.87</v>
      </c>
      <c r="I10" s="31">
        <f t="shared" si="1"/>
        <v>104014.4</v>
      </c>
      <c r="J10" s="55">
        <f t="shared" si="2"/>
        <v>6344.8784</v>
      </c>
      <c r="K10" s="56">
        <v>0.8</v>
      </c>
      <c r="L10" s="55">
        <f t="shared" si="3"/>
        <v>5075.90272</v>
      </c>
      <c r="M10" s="57">
        <v>1268.97568</v>
      </c>
      <c r="N10" s="35" t="s">
        <v>36</v>
      </c>
      <c r="O10" s="58" t="s">
        <v>27</v>
      </c>
      <c r="P10" s="31"/>
      <c r="Q10" s="71"/>
    </row>
    <row r="11" s="5" customFormat="1" ht="18.6" customHeight="1" spans="1:17">
      <c r="A11" s="31">
        <f t="shared" si="0"/>
        <v>5</v>
      </c>
      <c r="B11" s="33" t="s">
        <v>37</v>
      </c>
      <c r="C11" s="34" t="s">
        <v>22</v>
      </c>
      <c r="D11" s="35" t="s">
        <v>38</v>
      </c>
      <c r="E11" s="36" t="s">
        <v>24</v>
      </c>
      <c r="F11" s="34" t="s">
        <v>25</v>
      </c>
      <c r="G11" s="35">
        <v>17.3</v>
      </c>
      <c r="H11" s="35">
        <v>17.3</v>
      </c>
      <c r="I11" s="31">
        <f t="shared" si="1"/>
        <v>19376</v>
      </c>
      <c r="J11" s="55">
        <f t="shared" si="2"/>
        <v>1181.936</v>
      </c>
      <c r="K11" s="56">
        <v>0.8</v>
      </c>
      <c r="L11" s="55">
        <f t="shared" si="3"/>
        <v>945.5488</v>
      </c>
      <c r="M11" s="57">
        <v>236.3872</v>
      </c>
      <c r="N11" s="35" t="s">
        <v>39</v>
      </c>
      <c r="O11" s="58" t="s">
        <v>27</v>
      </c>
      <c r="P11" s="31"/>
      <c r="Q11" s="70"/>
    </row>
    <row r="12" s="5" customFormat="1" ht="18.6" customHeight="1" spans="1:17">
      <c r="A12" s="31">
        <f t="shared" si="0"/>
        <v>6</v>
      </c>
      <c r="B12" s="33" t="s">
        <v>40</v>
      </c>
      <c r="C12" s="34" t="s">
        <v>22</v>
      </c>
      <c r="D12" s="35" t="s">
        <v>41</v>
      </c>
      <c r="E12" s="36" t="s">
        <v>24</v>
      </c>
      <c r="F12" s="34" t="s">
        <v>25</v>
      </c>
      <c r="G12" s="35">
        <v>14.01</v>
      </c>
      <c r="H12" s="35">
        <v>14.01</v>
      </c>
      <c r="I12" s="31">
        <f t="shared" si="1"/>
        <v>15691.2</v>
      </c>
      <c r="J12" s="55">
        <f t="shared" si="2"/>
        <v>957.1632</v>
      </c>
      <c r="K12" s="56">
        <v>0.8</v>
      </c>
      <c r="L12" s="55">
        <f t="shared" si="3"/>
        <v>765.73056</v>
      </c>
      <c r="M12" s="57">
        <v>191.43264</v>
      </c>
      <c r="N12" s="35" t="s">
        <v>42</v>
      </c>
      <c r="O12" s="58" t="s">
        <v>27</v>
      </c>
      <c r="P12" s="31"/>
      <c r="Q12" s="70"/>
    </row>
    <row r="13" s="5" customFormat="1" ht="18.6" customHeight="1" spans="1:17">
      <c r="A13" s="31">
        <f t="shared" si="0"/>
        <v>7</v>
      </c>
      <c r="B13" s="33" t="s">
        <v>43</v>
      </c>
      <c r="C13" s="34" t="s">
        <v>22</v>
      </c>
      <c r="D13" s="35" t="s">
        <v>44</v>
      </c>
      <c r="E13" s="36" t="s">
        <v>24</v>
      </c>
      <c r="F13" s="34" t="s">
        <v>25</v>
      </c>
      <c r="G13" s="35">
        <v>85</v>
      </c>
      <c r="H13" s="35">
        <v>85</v>
      </c>
      <c r="I13" s="31">
        <f t="shared" si="1"/>
        <v>95200</v>
      </c>
      <c r="J13" s="55">
        <f t="shared" si="2"/>
        <v>5807.2</v>
      </c>
      <c r="K13" s="56">
        <v>0.8</v>
      </c>
      <c r="L13" s="55">
        <f t="shared" si="3"/>
        <v>4645.76</v>
      </c>
      <c r="M13" s="57">
        <v>1161.44</v>
      </c>
      <c r="N13" s="35" t="s">
        <v>45</v>
      </c>
      <c r="O13" s="58" t="s">
        <v>27</v>
      </c>
      <c r="P13" s="59"/>
      <c r="Q13" s="70"/>
    </row>
    <row r="14" s="5" customFormat="1" ht="18.6" customHeight="1" spans="1:17">
      <c r="A14" s="31">
        <f t="shared" si="0"/>
        <v>8</v>
      </c>
      <c r="B14" s="33" t="s">
        <v>46</v>
      </c>
      <c r="C14" s="34" t="s">
        <v>22</v>
      </c>
      <c r="D14" s="35" t="s">
        <v>47</v>
      </c>
      <c r="E14" s="36" t="s">
        <v>24</v>
      </c>
      <c r="F14" s="34" t="s">
        <v>25</v>
      </c>
      <c r="G14" s="35">
        <v>15.92</v>
      </c>
      <c r="H14" s="35">
        <v>15.92</v>
      </c>
      <c r="I14" s="31">
        <f t="shared" si="1"/>
        <v>17830.4</v>
      </c>
      <c r="J14" s="55">
        <f t="shared" si="2"/>
        <v>1087.6544</v>
      </c>
      <c r="K14" s="56">
        <v>0.8</v>
      </c>
      <c r="L14" s="55">
        <f t="shared" si="3"/>
        <v>870.12352</v>
      </c>
      <c r="M14" s="57">
        <v>217.53088</v>
      </c>
      <c r="N14" s="35" t="s">
        <v>48</v>
      </c>
      <c r="O14" s="58" t="s">
        <v>27</v>
      </c>
      <c r="P14" s="31"/>
      <c r="Q14" s="70"/>
    </row>
    <row r="15" s="5" customFormat="1" ht="18.6" customHeight="1" spans="1:17">
      <c r="A15" s="31">
        <f t="shared" si="0"/>
        <v>9</v>
      </c>
      <c r="B15" s="33" t="s">
        <v>49</v>
      </c>
      <c r="C15" s="34" t="s">
        <v>22</v>
      </c>
      <c r="D15" s="35" t="s">
        <v>50</v>
      </c>
      <c r="E15" s="36" t="s">
        <v>24</v>
      </c>
      <c r="F15" s="34" t="s">
        <v>25</v>
      </c>
      <c r="G15" s="35">
        <v>21.5</v>
      </c>
      <c r="H15" s="35">
        <v>21.5</v>
      </c>
      <c r="I15" s="31">
        <f t="shared" si="1"/>
        <v>24080</v>
      </c>
      <c r="J15" s="55">
        <f t="shared" si="2"/>
        <v>1468.88</v>
      </c>
      <c r="K15" s="56">
        <v>0.8</v>
      </c>
      <c r="L15" s="55">
        <f t="shared" si="3"/>
        <v>1175.104</v>
      </c>
      <c r="M15" s="57">
        <v>293.776</v>
      </c>
      <c r="N15" s="35" t="s">
        <v>51</v>
      </c>
      <c r="O15" s="58" t="s">
        <v>27</v>
      </c>
      <c r="P15" s="31"/>
      <c r="Q15" s="70"/>
    </row>
    <row r="16" s="5" customFormat="1" ht="18.6" customHeight="1" spans="1:17">
      <c r="A16" s="31">
        <f t="shared" si="0"/>
        <v>10</v>
      </c>
      <c r="B16" s="33" t="s">
        <v>52</v>
      </c>
      <c r="C16" s="34" t="s">
        <v>22</v>
      </c>
      <c r="D16" s="35" t="s">
        <v>53</v>
      </c>
      <c r="E16" s="36" t="s">
        <v>24</v>
      </c>
      <c r="F16" s="34" t="s">
        <v>25</v>
      </c>
      <c r="G16" s="35">
        <v>21.77</v>
      </c>
      <c r="H16" s="35">
        <v>21.77</v>
      </c>
      <c r="I16" s="31">
        <f t="shared" si="1"/>
        <v>24382.4</v>
      </c>
      <c r="J16" s="55">
        <f t="shared" si="2"/>
        <v>1487.3264</v>
      </c>
      <c r="K16" s="56">
        <v>0.8</v>
      </c>
      <c r="L16" s="55">
        <f t="shared" si="3"/>
        <v>1189.86112</v>
      </c>
      <c r="M16" s="57">
        <v>297.46528</v>
      </c>
      <c r="N16" s="35" t="s">
        <v>54</v>
      </c>
      <c r="O16" s="58" t="s">
        <v>27</v>
      </c>
      <c r="P16" s="31"/>
      <c r="Q16" s="70"/>
    </row>
    <row r="17" s="5" customFormat="1" ht="18.6" customHeight="1" spans="1:17">
      <c r="A17" s="31">
        <f t="shared" si="0"/>
        <v>11</v>
      </c>
      <c r="B17" s="33" t="s">
        <v>55</v>
      </c>
      <c r="C17" s="34" t="s">
        <v>22</v>
      </c>
      <c r="D17" s="35" t="s">
        <v>56</v>
      </c>
      <c r="E17" s="36" t="s">
        <v>24</v>
      </c>
      <c r="F17" s="34" t="s">
        <v>25</v>
      </c>
      <c r="G17" s="35">
        <v>16.7</v>
      </c>
      <c r="H17" s="35">
        <v>16.7</v>
      </c>
      <c r="I17" s="31">
        <f t="shared" si="1"/>
        <v>18704</v>
      </c>
      <c r="J17" s="55">
        <f t="shared" si="2"/>
        <v>1140.944</v>
      </c>
      <c r="K17" s="56">
        <v>0.8</v>
      </c>
      <c r="L17" s="55">
        <f t="shared" si="3"/>
        <v>912.7552</v>
      </c>
      <c r="M17" s="57">
        <v>228.1888</v>
      </c>
      <c r="N17" s="35" t="s">
        <v>57</v>
      </c>
      <c r="O17" s="58" t="s">
        <v>27</v>
      </c>
      <c r="P17" s="31"/>
      <c r="Q17" s="70"/>
    </row>
    <row r="18" s="5" customFormat="1" ht="18.6" customHeight="1" spans="1:17">
      <c r="A18" s="31">
        <f t="shared" ref="A18:A27" si="4">ROW()-6</f>
        <v>12</v>
      </c>
      <c r="B18" s="33" t="s">
        <v>58</v>
      </c>
      <c r="C18" s="34" t="s">
        <v>22</v>
      </c>
      <c r="D18" s="35" t="s">
        <v>50</v>
      </c>
      <c r="E18" s="36" t="s">
        <v>24</v>
      </c>
      <c r="F18" s="34" t="s">
        <v>25</v>
      </c>
      <c r="G18" s="35">
        <v>21.1</v>
      </c>
      <c r="H18" s="35">
        <v>21.1</v>
      </c>
      <c r="I18" s="31">
        <f t="shared" si="1"/>
        <v>23632</v>
      </c>
      <c r="J18" s="55">
        <f t="shared" si="2"/>
        <v>1441.552</v>
      </c>
      <c r="K18" s="56">
        <v>0.8</v>
      </c>
      <c r="L18" s="55">
        <f t="shared" si="3"/>
        <v>1153.2416</v>
      </c>
      <c r="M18" s="57">
        <v>288.3104</v>
      </c>
      <c r="N18" s="35" t="s">
        <v>59</v>
      </c>
      <c r="O18" s="58" t="s">
        <v>27</v>
      </c>
      <c r="P18" s="31"/>
      <c r="Q18" s="70"/>
    </row>
    <row r="19" s="5" customFormat="1" ht="18.6" customHeight="1" spans="1:17">
      <c r="A19" s="31">
        <f t="shared" si="4"/>
        <v>13</v>
      </c>
      <c r="B19" s="33" t="s">
        <v>60</v>
      </c>
      <c r="C19" s="34" t="s">
        <v>22</v>
      </c>
      <c r="D19" s="35" t="s">
        <v>61</v>
      </c>
      <c r="E19" s="36" t="s">
        <v>24</v>
      </c>
      <c r="F19" s="34" t="s">
        <v>25</v>
      </c>
      <c r="G19" s="35">
        <v>30.07</v>
      </c>
      <c r="H19" s="35">
        <v>30.07</v>
      </c>
      <c r="I19" s="31">
        <f t="shared" si="1"/>
        <v>33678.4</v>
      </c>
      <c r="J19" s="55">
        <f t="shared" si="2"/>
        <v>2054.3824</v>
      </c>
      <c r="K19" s="56">
        <v>0.8</v>
      </c>
      <c r="L19" s="55">
        <f t="shared" si="3"/>
        <v>1643.50592</v>
      </c>
      <c r="M19" s="57">
        <v>410.87648</v>
      </c>
      <c r="N19" s="35" t="s">
        <v>62</v>
      </c>
      <c r="O19" s="58" t="s">
        <v>27</v>
      </c>
      <c r="P19" s="31"/>
      <c r="Q19" s="70"/>
    </row>
    <row r="20" s="5" customFormat="1" ht="18.6" customHeight="1" spans="1:17">
      <c r="A20" s="31">
        <f t="shared" si="4"/>
        <v>14</v>
      </c>
      <c r="B20" s="33" t="s">
        <v>63</v>
      </c>
      <c r="C20" s="34" t="s">
        <v>22</v>
      </c>
      <c r="D20" s="35" t="s">
        <v>44</v>
      </c>
      <c r="E20" s="36" t="s">
        <v>24</v>
      </c>
      <c r="F20" s="34" t="s">
        <v>25</v>
      </c>
      <c r="G20" s="35">
        <v>13.47</v>
      </c>
      <c r="H20" s="35">
        <v>13.47</v>
      </c>
      <c r="I20" s="31">
        <f t="shared" si="1"/>
        <v>15086.4</v>
      </c>
      <c r="J20" s="55">
        <f t="shared" si="2"/>
        <v>920.2704</v>
      </c>
      <c r="K20" s="56">
        <v>0.8</v>
      </c>
      <c r="L20" s="55">
        <f t="shared" si="3"/>
        <v>736.21632</v>
      </c>
      <c r="M20" s="57">
        <v>184.05408</v>
      </c>
      <c r="N20" s="35" t="s">
        <v>64</v>
      </c>
      <c r="O20" s="58" t="s">
        <v>27</v>
      </c>
      <c r="P20" s="31"/>
      <c r="Q20" s="70"/>
    </row>
    <row r="21" s="5" customFormat="1" ht="18.6" customHeight="1" spans="1:17">
      <c r="A21" s="31">
        <f t="shared" si="4"/>
        <v>15</v>
      </c>
      <c r="B21" s="33" t="s">
        <v>65</v>
      </c>
      <c r="C21" s="34" t="s">
        <v>22</v>
      </c>
      <c r="D21" s="35" t="s">
        <v>66</v>
      </c>
      <c r="E21" s="36" t="s">
        <v>24</v>
      </c>
      <c r="F21" s="34" t="s">
        <v>25</v>
      </c>
      <c r="G21" s="35">
        <v>12.4</v>
      </c>
      <c r="H21" s="35">
        <v>12.4</v>
      </c>
      <c r="I21" s="31">
        <f t="shared" si="1"/>
        <v>13888</v>
      </c>
      <c r="J21" s="55">
        <f t="shared" si="2"/>
        <v>847.168</v>
      </c>
      <c r="K21" s="56">
        <v>0.8</v>
      </c>
      <c r="L21" s="55">
        <f t="shared" si="3"/>
        <v>677.7344</v>
      </c>
      <c r="M21" s="57">
        <v>169.4336</v>
      </c>
      <c r="N21" s="35" t="s">
        <v>67</v>
      </c>
      <c r="O21" s="58" t="s">
        <v>27</v>
      </c>
      <c r="P21" s="31"/>
      <c r="Q21" s="70"/>
    </row>
    <row r="22" s="5" customFormat="1" ht="18.6" customHeight="1" spans="1:17">
      <c r="A22" s="31">
        <f t="shared" si="4"/>
        <v>16</v>
      </c>
      <c r="B22" s="33" t="s">
        <v>68</v>
      </c>
      <c r="C22" s="34" t="s">
        <v>22</v>
      </c>
      <c r="D22" s="35" t="s">
        <v>69</v>
      </c>
      <c r="E22" s="36" t="s">
        <v>24</v>
      </c>
      <c r="F22" s="34" t="s">
        <v>25</v>
      </c>
      <c r="G22" s="35">
        <v>21.7</v>
      </c>
      <c r="H22" s="35">
        <v>21.7</v>
      </c>
      <c r="I22" s="31">
        <f t="shared" si="1"/>
        <v>24304</v>
      </c>
      <c r="J22" s="55">
        <f t="shared" si="2"/>
        <v>1482.544</v>
      </c>
      <c r="K22" s="56">
        <v>0.8</v>
      </c>
      <c r="L22" s="55">
        <f t="shared" si="3"/>
        <v>1186.0352</v>
      </c>
      <c r="M22" s="57">
        <v>296.5088</v>
      </c>
      <c r="N22" s="35" t="s">
        <v>70</v>
      </c>
      <c r="O22" s="58" t="s">
        <v>27</v>
      </c>
      <c r="P22" s="31"/>
      <c r="Q22" s="70"/>
    </row>
    <row r="23" s="5" customFormat="1" ht="18.6" customHeight="1" spans="1:17">
      <c r="A23" s="31">
        <f t="shared" si="4"/>
        <v>17</v>
      </c>
      <c r="B23" s="33" t="s">
        <v>71</v>
      </c>
      <c r="C23" s="34" t="s">
        <v>22</v>
      </c>
      <c r="D23" s="35" t="s">
        <v>72</v>
      </c>
      <c r="E23" s="36" t="s">
        <v>24</v>
      </c>
      <c r="F23" s="34" t="s">
        <v>25</v>
      </c>
      <c r="G23" s="35">
        <v>91.2</v>
      </c>
      <c r="H23" s="35">
        <v>91.2</v>
      </c>
      <c r="I23" s="31">
        <f t="shared" si="1"/>
        <v>102144</v>
      </c>
      <c r="J23" s="55">
        <f t="shared" si="2"/>
        <v>6230.784</v>
      </c>
      <c r="K23" s="56">
        <v>0.8</v>
      </c>
      <c r="L23" s="55">
        <f t="shared" si="3"/>
        <v>4984.6272</v>
      </c>
      <c r="M23" s="57">
        <v>1246.1568</v>
      </c>
      <c r="N23" s="35" t="s">
        <v>73</v>
      </c>
      <c r="O23" s="58" t="s">
        <v>27</v>
      </c>
      <c r="P23" s="60"/>
      <c r="Q23" s="70"/>
    </row>
    <row r="24" s="5" customFormat="1" ht="18.6" customHeight="1" spans="1:17">
      <c r="A24" s="31">
        <f t="shared" si="4"/>
        <v>18</v>
      </c>
      <c r="B24" s="33" t="s">
        <v>74</v>
      </c>
      <c r="C24" s="34" t="s">
        <v>22</v>
      </c>
      <c r="D24" s="35" t="s">
        <v>75</v>
      </c>
      <c r="E24" s="36" t="s">
        <v>24</v>
      </c>
      <c r="F24" s="34" t="s">
        <v>25</v>
      </c>
      <c r="G24" s="35">
        <v>12.8</v>
      </c>
      <c r="H24" s="35">
        <v>12.8</v>
      </c>
      <c r="I24" s="31">
        <f t="shared" si="1"/>
        <v>14336</v>
      </c>
      <c r="J24" s="55">
        <f t="shared" si="2"/>
        <v>874.496</v>
      </c>
      <c r="K24" s="56">
        <v>0.8</v>
      </c>
      <c r="L24" s="55">
        <f t="shared" si="3"/>
        <v>699.5968</v>
      </c>
      <c r="M24" s="57">
        <v>174.8992</v>
      </c>
      <c r="N24" s="35" t="s">
        <v>76</v>
      </c>
      <c r="O24" s="58" t="s">
        <v>27</v>
      </c>
      <c r="P24" s="31"/>
      <c r="Q24" s="70"/>
    </row>
    <row r="25" s="5" customFormat="1" ht="18.6" customHeight="1" spans="1:17">
      <c r="A25" s="31">
        <f t="shared" si="4"/>
        <v>19</v>
      </c>
      <c r="B25" s="33" t="s">
        <v>77</v>
      </c>
      <c r="C25" s="34" t="s">
        <v>22</v>
      </c>
      <c r="D25" s="35" t="s">
        <v>72</v>
      </c>
      <c r="E25" s="36" t="s">
        <v>24</v>
      </c>
      <c r="F25" s="34" t="s">
        <v>25</v>
      </c>
      <c r="G25" s="35">
        <v>78.6</v>
      </c>
      <c r="H25" s="35">
        <v>78.6</v>
      </c>
      <c r="I25" s="31">
        <f t="shared" si="1"/>
        <v>88032</v>
      </c>
      <c r="J25" s="55">
        <f t="shared" si="2"/>
        <v>5369.952</v>
      </c>
      <c r="K25" s="56">
        <v>0.8</v>
      </c>
      <c r="L25" s="55">
        <f t="shared" si="3"/>
        <v>4295.9616</v>
      </c>
      <c r="M25" s="61">
        <v>1073.9904</v>
      </c>
      <c r="N25" s="35" t="s">
        <v>78</v>
      </c>
      <c r="O25" s="58" t="s">
        <v>27</v>
      </c>
      <c r="P25" s="31"/>
      <c r="Q25" s="70"/>
    </row>
    <row r="26" s="5" customFormat="1" ht="18.6" customHeight="1" spans="1:17">
      <c r="A26" s="31">
        <f t="shared" si="4"/>
        <v>20</v>
      </c>
      <c r="B26" s="33" t="s">
        <v>79</v>
      </c>
      <c r="C26" s="34" t="s">
        <v>22</v>
      </c>
      <c r="D26" s="35" t="s">
        <v>80</v>
      </c>
      <c r="E26" s="36" t="s">
        <v>81</v>
      </c>
      <c r="F26" s="34" t="s">
        <v>82</v>
      </c>
      <c r="G26" s="35">
        <v>8.91</v>
      </c>
      <c r="H26" s="35">
        <v>8.91</v>
      </c>
      <c r="I26" s="31">
        <f t="shared" si="1"/>
        <v>9979.2</v>
      </c>
      <c r="J26" s="55">
        <f t="shared" si="2"/>
        <v>608.7312</v>
      </c>
      <c r="K26" s="56">
        <v>0.8</v>
      </c>
      <c r="L26" s="55">
        <f t="shared" si="3"/>
        <v>486.98496</v>
      </c>
      <c r="M26" s="61">
        <v>121.74624</v>
      </c>
      <c r="N26" s="35" t="s">
        <v>83</v>
      </c>
      <c r="O26" s="58" t="s">
        <v>27</v>
      </c>
      <c r="P26" s="59"/>
      <c r="Q26" s="70"/>
    </row>
    <row r="27" s="5" customFormat="1" ht="18.6" customHeight="1" spans="1:17">
      <c r="A27" s="31">
        <f t="shared" si="4"/>
        <v>21</v>
      </c>
      <c r="B27" s="33" t="s">
        <v>84</v>
      </c>
      <c r="C27" s="34" t="s">
        <v>22</v>
      </c>
      <c r="D27" s="35" t="s">
        <v>66</v>
      </c>
      <c r="E27" s="36" t="s">
        <v>81</v>
      </c>
      <c r="F27" s="34" t="s">
        <v>82</v>
      </c>
      <c r="G27" s="35">
        <v>9.26</v>
      </c>
      <c r="H27" s="35">
        <v>9.26</v>
      </c>
      <c r="I27" s="31">
        <f t="shared" si="1"/>
        <v>10371.2</v>
      </c>
      <c r="J27" s="55">
        <f t="shared" si="2"/>
        <v>632.6432</v>
      </c>
      <c r="K27" s="56">
        <v>0.8</v>
      </c>
      <c r="L27" s="55">
        <f t="shared" si="3"/>
        <v>506.11456</v>
      </c>
      <c r="M27" s="61">
        <v>126.52864</v>
      </c>
      <c r="N27" s="35" t="s">
        <v>85</v>
      </c>
      <c r="O27" s="58" t="s">
        <v>27</v>
      </c>
      <c r="P27" s="31"/>
      <c r="Q27" s="70"/>
    </row>
    <row r="28" s="5" customFormat="1" ht="18.6" customHeight="1" spans="1:17">
      <c r="A28" s="31">
        <f t="shared" ref="A28:A37" si="5">ROW()-6</f>
        <v>22</v>
      </c>
      <c r="B28" s="33" t="s">
        <v>86</v>
      </c>
      <c r="C28" s="34" t="s">
        <v>22</v>
      </c>
      <c r="D28" s="35" t="s">
        <v>38</v>
      </c>
      <c r="E28" s="36" t="s">
        <v>81</v>
      </c>
      <c r="F28" s="34" t="s">
        <v>82</v>
      </c>
      <c r="G28" s="35">
        <v>10.72</v>
      </c>
      <c r="H28" s="35">
        <v>10.72</v>
      </c>
      <c r="I28" s="31">
        <f t="shared" si="1"/>
        <v>12006.4</v>
      </c>
      <c r="J28" s="55">
        <f t="shared" si="2"/>
        <v>732.3904</v>
      </c>
      <c r="K28" s="56">
        <v>0.8</v>
      </c>
      <c r="L28" s="55">
        <f t="shared" si="3"/>
        <v>585.91232</v>
      </c>
      <c r="M28" s="61">
        <v>146.47808</v>
      </c>
      <c r="N28" s="35" t="s">
        <v>87</v>
      </c>
      <c r="O28" s="58" t="s">
        <v>27</v>
      </c>
      <c r="P28" s="31"/>
      <c r="Q28" s="70"/>
    </row>
    <row r="29" s="5" customFormat="1" ht="18.6" customHeight="1" spans="1:17">
      <c r="A29" s="31">
        <f t="shared" si="5"/>
        <v>23</v>
      </c>
      <c r="B29" s="33" t="s">
        <v>88</v>
      </c>
      <c r="C29" s="34" t="s">
        <v>22</v>
      </c>
      <c r="D29" s="35" t="s">
        <v>61</v>
      </c>
      <c r="E29" s="36" t="s">
        <v>81</v>
      </c>
      <c r="F29" s="34" t="s">
        <v>82</v>
      </c>
      <c r="G29" s="35">
        <v>15.69</v>
      </c>
      <c r="H29" s="35">
        <v>15.69</v>
      </c>
      <c r="I29" s="31">
        <f t="shared" si="1"/>
        <v>17572.8</v>
      </c>
      <c r="J29" s="55">
        <f t="shared" si="2"/>
        <v>1071.9408</v>
      </c>
      <c r="K29" s="56">
        <v>0.8</v>
      </c>
      <c r="L29" s="55">
        <f t="shared" si="3"/>
        <v>857.55264</v>
      </c>
      <c r="M29" s="61">
        <v>214.38816</v>
      </c>
      <c r="N29" s="35" t="s">
        <v>89</v>
      </c>
      <c r="O29" s="58" t="s">
        <v>27</v>
      </c>
      <c r="P29" s="31"/>
      <c r="Q29" s="70"/>
    </row>
    <row r="30" s="5" customFormat="1" ht="18.6" customHeight="1" spans="1:17">
      <c r="A30" s="31">
        <f t="shared" si="5"/>
        <v>24</v>
      </c>
      <c r="B30" s="33" t="s">
        <v>90</v>
      </c>
      <c r="C30" s="34" t="s">
        <v>22</v>
      </c>
      <c r="D30" s="35" t="s">
        <v>91</v>
      </c>
      <c r="E30" s="36" t="s">
        <v>81</v>
      </c>
      <c r="F30" s="34" t="s">
        <v>82</v>
      </c>
      <c r="G30" s="35">
        <v>10.36</v>
      </c>
      <c r="H30" s="35">
        <v>10.36</v>
      </c>
      <c r="I30" s="31">
        <f t="shared" si="1"/>
        <v>11603.2</v>
      </c>
      <c r="J30" s="55">
        <f t="shared" si="2"/>
        <v>707.7952</v>
      </c>
      <c r="K30" s="56">
        <v>0.8</v>
      </c>
      <c r="L30" s="55">
        <f t="shared" si="3"/>
        <v>566.23616</v>
      </c>
      <c r="M30" s="61">
        <v>141.55904</v>
      </c>
      <c r="N30" s="35" t="s">
        <v>92</v>
      </c>
      <c r="O30" s="58" t="s">
        <v>27</v>
      </c>
      <c r="P30" s="31"/>
      <c r="Q30" s="70"/>
    </row>
    <row r="31" s="5" customFormat="1" ht="18.6" customHeight="1" spans="1:17">
      <c r="A31" s="31">
        <f t="shared" si="5"/>
        <v>25</v>
      </c>
      <c r="B31" s="33" t="s">
        <v>93</v>
      </c>
      <c r="C31" s="34" t="s">
        <v>22</v>
      </c>
      <c r="D31" s="35" t="s">
        <v>94</v>
      </c>
      <c r="E31" s="36" t="s">
        <v>81</v>
      </c>
      <c r="F31" s="34" t="s">
        <v>82</v>
      </c>
      <c r="G31" s="35">
        <v>16.53</v>
      </c>
      <c r="H31" s="35">
        <v>16.53</v>
      </c>
      <c r="I31" s="31">
        <f t="shared" si="1"/>
        <v>18513.6</v>
      </c>
      <c r="J31" s="55">
        <f t="shared" si="2"/>
        <v>1129.3296</v>
      </c>
      <c r="K31" s="56">
        <v>0.8</v>
      </c>
      <c r="L31" s="55">
        <f t="shared" si="3"/>
        <v>903.46368</v>
      </c>
      <c r="M31" s="61">
        <v>225.86592</v>
      </c>
      <c r="N31" s="35" t="s">
        <v>95</v>
      </c>
      <c r="O31" s="58" t="s">
        <v>27</v>
      </c>
      <c r="P31" s="31"/>
      <c r="Q31" s="70"/>
    </row>
    <row r="32" s="5" customFormat="1" ht="18.6" customHeight="1" spans="1:17">
      <c r="A32" s="31">
        <f t="shared" si="5"/>
        <v>26</v>
      </c>
      <c r="B32" s="33" t="s">
        <v>96</v>
      </c>
      <c r="C32" s="34" t="s">
        <v>22</v>
      </c>
      <c r="D32" s="35" t="s">
        <v>97</v>
      </c>
      <c r="E32" s="36" t="s">
        <v>81</v>
      </c>
      <c r="F32" s="34" t="s">
        <v>82</v>
      </c>
      <c r="G32" s="35">
        <v>84.59</v>
      </c>
      <c r="H32" s="35">
        <v>84.59</v>
      </c>
      <c r="I32" s="31">
        <f t="shared" si="1"/>
        <v>94740.8</v>
      </c>
      <c r="J32" s="55">
        <f t="shared" si="2"/>
        <v>5779.1888</v>
      </c>
      <c r="K32" s="56">
        <v>0.8</v>
      </c>
      <c r="L32" s="55">
        <f t="shared" si="3"/>
        <v>4623.35104</v>
      </c>
      <c r="M32" s="61">
        <v>1155.83776</v>
      </c>
      <c r="N32" s="35" t="s">
        <v>98</v>
      </c>
      <c r="O32" s="58" t="s">
        <v>27</v>
      </c>
      <c r="P32" s="31"/>
      <c r="Q32" s="70"/>
    </row>
    <row r="33" s="5" customFormat="1" ht="18.6" customHeight="1" spans="1:17">
      <c r="A33" s="31">
        <f t="shared" si="5"/>
        <v>27</v>
      </c>
      <c r="B33" s="33" t="s">
        <v>99</v>
      </c>
      <c r="C33" s="34" t="s">
        <v>22</v>
      </c>
      <c r="D33" s="35" t="s">
        <v>100</v>
      </c>
      <c r="E33" s="36" t="s">
        <v>81</v>
      </c>
      <c r="F33" s="34" t="s">
        <v>82</v>
      </c>
      <c r="G33" s="35">
        <v>8.45</v>
      </c>
      <c r="H33" s="35">
        <v>8.45</v>
      </c>
      <c r="I33" s="31">
        <f t="shared" si="1"/>
        <v>9464</v>
      </c>
      <c r="J33" s="55">
        <f t="shared" si="2"/>
        <v>577.304</v>
      </c>
      <c r="K33" s="56">
        <v>0.8</v>
      </c>
      <c r="L33" s="55">
        <f t="shared" si="3"/>
        <v>461.8432</v>
      </c>
      <c r="M33" s="61">
        <v>115.4608</v>
      </c>
      <c r="N33" s="35" t="s">
        <v>101</v>
      </c>
      <c r="O33" s="58" t="s">
        <v>27</v>
      </c>
      <c r="P33" s="31"/>
      <c r="Q33" s="70"/>
    </row>
    <row r="34" s="5" customFormat="1" ht="18.6" customHeight="1" spans="1:17">
      <c r="A34" s="31">
        <f t="shared" si="5"/>
        <v>28</v>
      </c>
      <c r="B34" s="33" t="s">
        <v>102</v>
      </c>
      <c r="C34" s="34" t="s">
        <v>22</v>
      </c>
      <c r="D34" s="35" t="s">
        <v>66</v>
      </c>
      <c r="E34" s="36" t="s">
        <v>81</v>
      </c>
      <c r="F34" s="34" t="s">
        <v>82</v>
      </c>
      <c r="G34" s="35">
        <v>10.47</v>
      </c>
      <c r="H34" s="35">
        <v>10.47</v>
      </c>
      <c r="I34" s="31">
        <f t="shared" si="1"/>
        <v>11726.4</v>
      </c>
      <c r="J34" s="55">
        <f t="shared" si="2"/>
        <v>715.3104</v>
      </c>
      <c r="K34" s="56">
        <v>0.8</v>
      </c>
      <c r="L34" s="55">
        <f t="shared" si="3"/>
        <v>572.24832</v>
      </c>
      <c r="M34" s="61">
        <v>143.06208</v>
      </c>
      <c r="N34" s="35" t="s">
        <v>103</v>
      </c>
      <c r="O34" s="58" t="s">
        <v>27</v>
      </c>
      <c r="P34" s="31"/>
      <c r="Q34" s="70"/>
    </row>
    <row r="35" s="5" customFormat="1" ht="18.6" customHeight="1" spans="1:17">
      <c r="A35" s="31">
        <f t="shared" si="5"/>
        <v>29</v>
      </c>
      <c r="B35" s="33" t="s">
        <v>104</v>
      </c>
      <c r="C35" s="34" t="s">
        <v>22</v>
      </c>
      <c r="D35" s="35" t="s">
        <v>105</v>
      </c>
      <c r="E35" s="36" t="s">
        <v>81</v>
      </c>
      <c r="F35" s="34" t="s">
        <v>82</v>
      </c>
      <c r="G35" s="35">
        <v>11.12</v>
      </c>
      <c r="H35" s="35">
        <v>11.12</v>
      </c>
      <c r="I35" s="31">
        <f t="shared" si="1"/>
        <v>12454.4</v>
      </c>
      <c r="J35" s="55">
        <f t="shared" si="2"/>
        <v>759.7184</v>
      </c>
      <c r="K35" s="56">
        <v>0.8</v>
      </c>
      <c r="L35" s="55">
        <f t="shared" si="3"/>
        <v>607.77472</v>
      </c>
      <c r="M35" s="61">
        <v>151.94368</v>
      </c>
      <c r="N35" s="35" t="s">
        <v>106</v>
      </c>
      <c r="O35" s="58" t="s">
        <v>27</v>
      </c>
      <c r="P35" s="31"/>
      <c r="Q35" s="70"/>
    </row>
    <row r="36" s="5" customFormat="1" ht="18.6" customHeight="1" spans="1:17">
      <c r="A36" s="31">
        <f t="shared" si="5"/>
        <v>30</v>
      </c>
      <c r="B36" s="33" t="s">
        <v>107</v>
      </c>
      <c r="C36" s="34" t="s">
        <v>22</v>
      </c>
      <c r="D36" s="35" t="s">
        <v>44</v>
      </c>
      <c r="E36" s="36" t="s">
        <v>81</v>
      </c>
      <c r="F36" s="34" t="s">
        <v>82</v>
      </c>
      <c r="G36" s="35">
        <v>93.97</v>
      </c>
      <c r="H36" s="35">
        <v>93.97</v>
      </c>
      <c r="I36" s="31">
        <f t="shared" si="1"/>
        <v>105246.4</v>
      </c>
      <c r="J36" s="55">
        <f t="shared" si="2"/>
        <v>6420.0304</v>
      </c>
      <c r="K36" s="56">
        <v>0.8</v>
      </c>
      <c r="L36" s="55">
        <f t="shared" si="3"/>
        <v>5136.02432</v>
      </c>
      <c r="M36" s="61">
        <v>1284.00608</v>
      </c>
      <c r="N36" s="35" t="s">
        <v>108</v>
      </c>
      <c r="O36" s="58" t="s">
        <v>27</v>
      </c>
      <c r="P36" s="31"/>
      <c r="Q36" s="70"/>
    </row>
    <row r="37" s="5" customFormat="1" ht="18.6" customHeight="1" spans="1:17">
      <c r="A37" s="31">
        <f t="shared" si="5"/>
        <v>31</v>
      </c>
      <c r="B37" s="33" t="s">
        <v>109</v>
      </c>
      <c r="C37" s="34" t="s">
        <v>22</v>
      </c>
      <c r="D37" s="35" t="s">
        <v>110</v>
      </c>
      <c r="E37" s="36" t="s">
        <v>81</v>
      </c>
      <c r="F37" s="34" t="s">
        <v>82</v>
      </c>
      <c r="G37" s="35">
        <v>8.17</v>
      </c>
      <c r="H37" s="35">
        <v>8.17</v>
      </c>
      <c r="I37" s="31">
        <f t="shared" si="1"/>
        <v>9150.4</v>
      </c>
      <c r="J37" s="55">
        <f t="shared" si="2"/>
        <v>558.1744</v>
      </c>
      <c r="K37" s="56">
        <v>0.8</v>
      </c>
      <c r="L37" s="55">
        <f t="shared" si="3"/>
        <v>446.53952</v>
      </c>
      <c r="M37" s="61">
        <v>111.63488</v>
      </c>
      <c r="N37" s="35" t="s">
        <v>111</v>
      </c>
      <c r="O37" s="58" t="s">
        <v>27</v>
      </c>
      <c r="P37" s="31"/>
      <c r="Q37" s="70"/>
    </row>
    <row r="38" s="5" customFormat="1" ht="18.6" customHeight="1" spans="1:17">
      <c r="A38" s="31">
        <f t="shared" ref="A38:A47" si="6">ROW()-6</f>
        <v>32</v>
      </c>
      <c r="B38" s="33" t="s">
        <v>112</v>
      </c>
      <c r="C38" s="34" t="s">
        <v>22</v>
      </c>
      <c r="D38" s="35" t="s">
        <v>113</v>
      </c>
      <c r="E38" s="36" t="s">
        <v>81</v>
      </c>
      <c r="F38" s="34" t="s">
        <v>82</v>
      </c>
      <c r="G38" s="35">
        <v>11.15</v>
      </c>
      <c r="H38" s="35">
        <v>11.15</v>
      </c>
      <c r="I38" s="31">
        <f t="shared" si="1"/>
        <v>12488</v>
      </c>
      <c r="J38" s="55">
        <f t="shared" si="2"/>
        <v>761.768</v>
      </c>
      <c r="K38" s="56">
        <v>0.8</v>
      </c>
      <c r="L38" s="55">
        <f t="shared" si="3"/>
        <v>609.4144</v>
      </c>
      <c r="M38" s="61">
        <v>152.3536</v>
      </c>
      <c r="N38" s="35" t="s">
        <v>114</v>
      </c>
      <c r="O38" s="58" t="s">
        <v>27</v>
      </c>
      <c r="P38" s="31"/>
      <c r="Q38" s="70"/>
    </row>
    <row r="39" s="5" customFormat="1" ht="18.6" customHeight="1" spans="1:17">
      <c r="A39" s="31">
        <f t="shared" si="6"/>
        <v>33</v>
      </c>
      <c r="B39" s="33" t="s">
        <v>115</v>
      </c>
      <c r="C39" s="34" t="s">
        <v>22</v>
      </c>
      <c r="D39" s="35" t="s">
        <v>116</v>
      </c>
      <c r="E39" s="36" t="s">
        <v>81</v>
      </c>
      <c r="F39" s="34" t="s">
        <v>82</v>
      </c>
      <c r="G39" s="35">
        <v>11.12</v>
      </c>
      <c r="H39" s="35">
        <v>11.12</v>
      </c>
      <c r="I39" s="31">
        <f t="shared" si="1"/>
        <v>12454.4</v>
      </c>
      <c r="J39" s="55">
        <f t="shared" si="2"/>
        <v>759.7184</v>
      </c>
      <c r="K39" s="56">
        <v>0.8</v>
      </c>
      <c r="L39" s="55">
        <f t="shared" si="3"/>
        <v>607.77472</v>
      </c>
      <c r="M39" s="61">
        <v>151.94368</v>
      </c>
      <c r="N39" s="35" t="s">
        <v>117</v>
      </c>
      <c r="O39" s="58" t="s">
        <v>27</v>
      </c>
      <c r="P39" s="31"/>
      <c r="Q39" s="70"/>
    </row>
    <row r="40" s="5" customFormat="1" ht="18.6" customHeight="1" spans="1:17">
      <c r="A40" s="31">
        <f t="shared" si="6"/>
        <v>34</v>
      </c>
      <c r="B40" s="33" t="s">
        <v>118</v>
      </c>
      <c r="C40" s="34" t="s">
        <v>22</v>
      </c>
      <c r="D40" s="35" t="s">
        <v>97</v>
      </c>
      <c r="E40" s="36" t="s">
        <v>81</v>
      </c>
      <c r="F40" s="34" t="s">
        <v>82</v>
      </c>
      <c r="G40" s="35">
        <v>7.97</v>
      </c>
      <c r="H40" s="35">
        <v>7.97</v>
      </c>
      <c r="I40" s="31">
        <f t="shared" si="1"/>
        <v>8926.4</v>
      </c>
      <c r="J40" s="55">
        <f t="shared" si="2"/>
        <v>544.5104</v>
      </c>
      <c r="K40" s="56">
        <v>0.8</v>
      </c>
      <c r="L40" s="55">
        <f t="shared" si="3"/>
        <v>435.60832</v>
      </c>
      <c r="M40" s="61">
        <v>108.90208</v>
      </c>
      <c r="N40" s="35" t="s">
        <v>119</v>
      </c>
      <c r="O40" s="58" t="s">
        <v>27</v>
      </c>
      <c r="P40" s="31"/>
      <c r="Q40" s="70"/>
    </row>
    <row r="41" s="5" customFormat="1" ht="18.6" customHeight="1" spans="1:17">
      <c r="A41" s="31">
        <f t="shared" si="6"/>
        <v>35</v>
      </c>
      <c r="B41" s="33" t="s">
        <v>120</v>
      </c>
      <c r="C41" s="34" t="s">
        <v>22</v>
      </c>
      <c r="D41" s="35" t="s">
        <v>121</v>
      </c>
      <c r="E41" s="36" t="s">
        <v>122</v>
      </c>
      <c r="F41" s="34" t="s">
        <v>123</v>
      </c>
      <c r="G41" s="35">
        <v>8.83</v>
      </c>
      <c r="H41" s="35">
        <v>8.83</v>
      </c>
      <c r="I41" s="31">
        <f t="shared" si="1"/>
        <v>9889.6</v>
      </c>
      <c r="J41" s="55">
        <f t="shared" si="2"/>
        <v>603.2656</v>
      </c>
      <c r="K41" s="56">
        <v>0.8</v>
      </c>
      <c r="L41" s="55">
        <f t="shared" si="3"/>
        <v>482.61248</v>
      </c>
      <c r="M41" s="61">
        <v>120.65312</v>
      </c>
      <c r="N41" s="35" t="s">
        <v>124</v>
      </c>
      <c r="O41" s="58" t="s">
        <v>27</v>
      </c>
      <c r="P41" s="31"/>
      <c r="Q41" s="70"/>
    </row>
    <row r="42" s="5" customFormat="1" ht="18.6" customHeight="1" spans="1:17">
      <c r="A42" s="31">
        <f t="shared" si="6"/>
        <v>36</v>
      </c>
      <c r="B42" s="33" t="s">
        <v>125</v>
      </c>
      <c r="C42" s="34" t="s">
        <v>22</v>
      </c>
      <c r="D42" s="35" t="s">
        <v>126</v>
      </c>
      <c r="E42" s="36" t="s">
        <v>122</v>
      </c>
      <c r="F42" s="34" t="s">
        <v>123</v>
      </c>
      <c r="G42" s="35">
        <v>12.35</v>
      </c>
      <c r="H42" s="35">
        <v>12.35</v>
      </c>
      <c r="I42" s="31">
        <f t="shared" si="1"/>
        <v>13832</v>
      </c>
      <c r="J42" s="55">
        <f t="shared" si="2"/>
        <v>843.752</v>
      </c>
      <c r="K42" s="56">
        <v>0.8</v>
      </c>
      <c r="L42" s="55">
        <f t="shared" si="3"/>
        <v>675.0016</v>
      </c>
      <c r="M42" s="61">
        <v>168.7504</v>
      </c>
      <c r="N42" s="35" t="s">
        <v>127</v>
      </c>
      <c r="O42" s="58" t="s">
        <v>27</v>
      </c>
      <c r="P42" s="31"/>
      <c r="Q42" s="70"/>
    </row>
    <row r="43" s="5" customFormat="1" ht="18.6" customHeight="1" spans="1:17">
      <c r="A43" s="31">
        <f t="shared" si="6"/>
        <v>37</v>
      </c>
      <c r="B43" s="33" t="s">
        <v>128</v>
      </c>
      <c r="C43" s="34" t="s">
        <v>22</v>
      </c>
      <c r="D43" s="35" t="s">
        <v>129</v>
      </c>
      <c r="E43" s="36" t="s">
        <v>122</v>
      </c>
      <c r="F43" s="34" t="s">
        <v>123</v>
      </c>
      <c r="G43" s="35">
        <v>10.52</v>
      </c>
      <c r="H43" s="35">
        <v>10.52</v>
      </c>
      <c r="I43" s="31">
        <f t="shared" si="1"/>
        <v>11782.4</v>
      </c>
      <c r="J43" s="55">
        <f t="shared" si="2"/>
        <v>718.7264</v>
      </c>
      <c r="K43" s="56">
        <v>0.8</v>
      </c>
      <c r="L43" s="55">
        <f t="shared" si="3"/>
        <v>574.98112</v>
      </c>
      <c r="M43" s="61">
        <v>143.74528</v>
      </c>
      <c r="N43" s="35" t="s">
        <v>130</v>
      </c>
      <c r="O43" s="58" t="s">
        <v>27</v>
      </c>
      <c r="P43" s="31"/>
      <c r="Q43" s="70"/>
    </row>
    <row r="44" s="5" customFormat="1" ht="18.6" customHeight="1" spans="1:17">
      <c r="A44" s="31">
        <f t="shared" si="6"/>
        <v>38</v>
      </c>
      <c r="B44" s="33" t="s">
        <v>131</v>
      </c>
      <c r="C44" s="34" t="s">
        <v>22</v>
      </c>
      <c r="D44" s="35" t="s">
        <v>53</v>
      </c>
      <c r="E44" s="36" t="s">
        <v>122</v>
      </c>
      <c r="F44" s="34" t="s">
        <v>123</v>
      </c>
      <c r="G44" s="35">
        <v>79.17</v>
      </c>
      <c r="H44" s="35">
        <v>79.17</v>
      </c>
      <c r="I44" s="31">
        <f t="shared" si="1"/>
        <v>88670.4</v>
      </c>
      <c r="J44" s="55">
        <f t="shared" si="2"/>
        <v>5408.8944</v>
      </c>
      <c r="K44" s="56">
        <v>0.8</v>
      </c>
      <c r="L44" s="55">
        <f t="shared" si="3"/>
        <v>4327.11552</v>
      </c>
      <c r="M44" s="61">
        <v>1081.77888</v>
      </c>
      <c r="N44" s="35" t="s">
        <v>132</v>
      </c>
      <c r="O44" s="58" t="s">
        <v>27</v>
      </c>
      <c r="P44" s="31"/>
      <c r="Q44" s="70"/>
    </row>
    <row r="45" s="5" customFormat="1" ht="18.6" customHeight="1" spans="1:17">
      <c r="A45" s="31">
        <f t="shared" si="6"/>
        <v>39</v>
      </c>
      <c r="B45" s="33" t="s">
        <v>133</v>
      </c>
      <c r="C45" s="34" t="s">
        <v>22</v>
      </c>
      <c r="D45" s="35" t="s">
        <v>134</v>
      </c>
      <c r="E45" s="36" t="s">
        <v>122</v>
      </c>
      <c r="F45" s="34" t="s">
        <v>123</v>
      </c>
      <c r="G45" s="35">
        <v>12.95</v>
      </c>
      <c r="H45" s="35">
        <v>12.95</v>
      </c>
      <c r="I45" s="31">
        <f t="shared" si="1"/>
        <v>14504</v>
      </c>
      <c r="J45" s="55">
        <f t="shared" si="2"/>
        <v>884.744</v>
      </c>
      <c r="K45" s="56">
        <v>0.8</v>
      </c>
      <c r="L45" s="55">
        <f t="shared" si="3"/>
        <v>707.7952</v>
      </c>
      <c r="M45" s="61">
        <v>176.9488</v>
      </c>
      <c r="N45" s="35" t="s">
        <v>135</v>
      </c>
      <c r="O45" s="58" t="s">
        <v>27</v>
      </c>
      <c r="P45" s="31"/>
      <c r="Q45" s="70"/>
    </row>
    <row r="46" s="5" customFormat="1" ht="18.6" customHeight="1" spans="1:17">
      <c r="A46" s="31">
        <f t="shared" si="6"/>
        <v>40</v>
      </c>
      <c r="B46" s="33" t="s">
        <v>136</v>
      </c>
      <c r="C46" s="34" t="s">
        <v>22</v>
      </c>
      <c r="D46" s="35" t="s">
        <v>91</v>
      </c>
      <c r="E46" s="36" t="s">
        <v>122</v>
      </c>
      <c r="F46" s="34" t="s">
        <v>123</v>
      </c>
      <c r="G46" s="35">
        <v>7.92</v>
      </c>
      <c r="H46" s="35">
        <v>7.92</v>
      </c>
      <c r="I46" s="31">
        <f t="shared" si="1"/>
        <v>8870.4</v>
      </c>
      <c r="J46" s="55">
        <f t="shared" si="2"/>
        <v>541.0944</v>
      </c>
      <c r="K46" s="56">
        <v>0.8</v>
      </c>
      <c r="L46" s="55">
        <f t="shared" si="3"/>
        <v>432.87552</v>
      </c>
      <c r="M46" s="61">
        <v>108.21888</v>
      </c>
      <c r="N46" s="35" t="s">
        <v>137</v>
      </c>
      <c r="O46" s="58" t="s">
        <v>27</v>
      </c>
      <c r="P46" s="31"/>
      <c r="Q46" s="70"/>
    </row>
    <row r="47" s="5" customFormat="1" ht="18.6" customHeight="1" spans="1:17">
      <c r="A47" s="31">
        <f t="shared" si="6"/>
        <v>41</v>
      </c>
      <c r="B47" s="33" t="s">
        <v>138</v>
      </c>
      <c r="C47" s="34" t="s">
        <v>22</v>
      </c>
      <c r="D47" s="35" t="s">
        <v>126</v>
      </c>
      <c r="E47" s="36" t="s">
        <v>122</v>
      </c>
      <c r="F47" s="34" t="s">
        <v>123</v>
      </c>
      <c r="G47" s="35">
        <v>9.32</v>
      </c>
      <c r="H47" s="35">
        <v>9.32</v>
      </c>
      <c r="I47" s="31">
        <f t="shared" si="1"/>
        <v>10438.4</v>
      </c>
      <c r="J47" s="55">
        <f t="shared" si="2"/>
        <v>636.7424</v>
      </c>
      <c r="K47" s="56">
        <v>0.8</v>
      </c>
      <c r="L47" s="55">
        <f t="shared" si="3"/>
        <v>509.39392</v>
      </c>
      <c r="M47" s="61">
        <v>127.34848</v>
      </c>
      <c r="N47" s="35" t="s">
        <v>139</v>
      </c>
      <c r="O47" s="58" t="s">
        <v>27</v>
      </c>
      <c r="P47" s="31"/>
      <c r="Q47" s="70"/>
    </row>
    <row r="48" s="5" customFormat="1" ht="18.6" customHeight="1" spans="1:17">
      <c r="A48" s="31">
        <f t="shared" ref="A48:A57" si="7">ROW()-6</f>
        <v>42</v>
      </c>
      <c r="B48" s="33" t="s">
        <v>140</v>
      </c>
      <c r="C48" s="34" t="s">
        <v>22</v>
      </c>
      <c r="D48" s="35" t="s">
        <v>100</v>
      </c>
      <c r="E48" s="36" t="s">
        <v>122</v>
      </c>
      <c r="F48" s="34" t="s">
        <v>123</v>
      </c>
      <c r="G48" s="35">
        <v>14.1</v>
      </c>
      <c r="H48" s="35">
        <v>14.1</v>
      </c>
      <c r="I48" s="31">
        <f t="shared" si="1"/>
        <v>15792</v>
      </c>
      <c r="J48" s="55">
        <f t="shared" si="2"/>
        <v>963.312</v>
      </c>
      <c r="K48" s="56">
        <v>0.8</v>
      </c>
      <c r="L48" s="55">
        <f t="shared" si="3"/>
        <v>770.6496</v>
      </c>
      <c r="M48" s="61">
        <v>192.6624</v>
      </c>
      <c r="N48" s="35" t="s">
        <v>141</v>
      </c>
      <c r="O48" s="58" t="s">
        <v>27</v>
      </c>
      <c r="P48" s="31"/>
      <c r="Q48" s="70"/>
    </row>
    <row r="49" s="5" customFormat="1" ht="18.6" customHeight="1" spans="1:17">
      <c r="A49" s="31">
        <f t="shared" si="7"/>
        <v>43</v>
      </c>
      <c r="B49" s="33" t="s">
        <v>142</v>
      </c>
      <c r="C49" s="34" t="s">
        <v>22</v>
      </c>
      <c r="D49" s="35" t="s">
        <v>100</v>
      </c>
      <c r="E49" s="36" t="s">
        <v>122</v>
      </c>
      <c r="F49" s="34" t="s">
        <v>123</v>
      </c>
      <c r="G49" s="35">
        <v>15.08</v>
      </c>
      <c r="H49" s="35">
        <v>15.08</v>
      </c>
      <c r="I49" s="31">
        <f t="shared" si="1"/>
        <v>16889.6</v>
      </c>
      <c r="J49" s="55">
        <f t="shared" si="2"/>
        <v>1030.2656</v>
      </c>
      <c r="K49" s="56">
        <v>0.8</v>
      </c>
      <c r="L49" s="55">
        <f t="shared" si="3"/>
        <v>824.21248</v>
      </c>
      <c r="M49" s="61">
        <v>206.05312</v>
      </c>
      <c r="N49" s="35" t="s">
        <v>143</v>
      </c>
      <c r="O49" s="58" t="s">
        <v>27</v>
      </c>
      <c r="P49" s="31"/>
      <c r="Q49" s="70"/>
    </row>
    <row r="50" s="5" customFormat="1" ht="18.6" customHeight="1" spans="1:17">
      <c r="A50" s="31">
        <f t="shared" si="7"/>
        <v>44</v>
      </c>
      <c r="B50" s="33" t="s">
        <v>144</v>
      </c>
      <c r="C50" s="34" t="s">
        <v>22</v>
      </c>
      <c r="D50" s="35" t="s">
        <v>91</v>
      </c>
      <c r="E50" s="36" t="s">
        <v>122</v>
      </c>
      <c r="F50" s="34" t="s">
        <v>123</v>
      </c>
      <c r="G50" s="35">
        <v>10.67</v>
      </c>
      <c r="H50" s="35">
        <v>10.67</v>
      </c>
      <c r="I50" s="31">
        <f t="shared" si="1"/>
        <v>11950.4</v>
      </c>
      <c r="J50" s="55">
        <f t="shared" si="2"/>
        <v>728.9744</v>
      </c>
      <c r="K50" s="56">
        <v>0.8</v>
      </c>
      <c r="L50" s="55">
        <f t="shared" si="3"/>
        <v>583.17952</v>
      </c>
      <c r="M50" s="61">
        <v>145.79488</v>
      </c>
      <c r="N50" s="35" t="s">
        <v>145</v>
      </c>
      <c r="O50" s="58" t="s">
        <v>27</v>
      </c>
      <c r="P50" s="31"/>
      <c r="Q50" s="70"/>
    </row>
    <row r="51" s="5" customFormat="1" ht="18.6" customHeight="1" spans="1:17">
      <c r="A51" s="31">
        <f t="shared" si="7"/>
        <v>45</v>
      </c>
      <c r="B51" s="33" t="s">
        <v>146</v>
      </c>
      <c r="C51" s="34" t="s">
        <v>22</v>
      </c>
      <c r="D51" s="35" t="s">
        <v>110</v>
      </c>
      <c r="E51" s="36" t="s">
        <v>122</v>
      </c>
      <c r="F51" s="34" t="s">
        <v>123</v>
      </c>
      <c r="G51" s="35">
        <v>12.38</v>
      </c>
      <c r="H51" s="35">
        <v>12.38</v>
      </c>
      <c r="I51" s="31">
        <f t="shared" si="1"/>
        <v>13865.6</v>
      </c>
      <c r="J51" s="55">
        <f t="shared" si="2"/>
        <v>845.8016</v>
      </c>
      <c r="K51" s="56">
        <v>0.8</v>
      </c>
      <c r="L51" s="55">
        <f t="shared" si="3"/>
        <v>676.64128</v>
      </c>
      <c r="M51" s="61">
        <v>169.16032</v>
      </c>
      <c r="N51" s="35" t="s">
        <v>147</v>
      </c>
      <c r="O51" s="58" t="s">
        <v>27</v>
      </c>
      <c r="P51" s="31"/>
      <c r="Q51" s="70"/>
    </row>
    <row r="52" s="5" customFormat="1" ht="18.6" customHeight="1" spans="1:17">
      <c r="A52" s="31">
        <f t="shared" si="7"/>
        <v>46</v>
      </c>
      <c r="B52" s="33" t="s">
        <v>148</v>
      </c>
      <c r="C52" s="34" t="s">
        <v>22</v>
      </c>
      <c r="D52" s="35" t="s">
        <v>61</v>
      </c>
      <c r="E52" s="36" t="s">
        <v>122</v>
      </c>
      <c r="F52" s="34" t="s">
        <v>123</v>
      </c>
      <c r="G52" s="35">
        <v>16.1</v>
      </c>
      <c r="H52" s="35">
        <v>16.1</v>
      </c>
      <c r="I52" s="31">
        <f t="shared" si="1"/>
        <v>18032</v>
      </c>
      <c r="J52" s="55">
        <f t="shared" si="2"/>
        <v>1099.952</v>
      </c>
      <c r="K52" s="56">
        <v>0.8</v>
      </c>
      <c r="L52" s="55">
        <f t="shared" si="3"/>
        <v>879.9616</v>
      </c>
      <c r="M52" s="61">
        <v>219.9904</v>
      </c>
      <c r="N52" s="35" t="s">
        <v>149</v>
      </c>
      <c r="O52" s="58" t="s">
        <v>27</v>
      </c>
      <c r="P52" s="31"/>
      <c r="Q52" s="70"/>
    </row>
    <row r="53" s="5" customFormat="1" ht="18.6" customHeight="1" spans="1:17">
      <c r="A53" s="31">
        <f t="shared" si="7"/>
        <v>47</v>
      </c>
      <c r="B53" s="33" t="s">
        <v>150</v>
      </c>
      <c r="C53" s="34" t="s">
        <v>22</v>
      </c>
      <c r="D53" s="35" t="s">
        <v>53</v>
      </c>
      <c r="E53" s="36" t="s">
        <v>122</v>
      </c>
      <c r="F53" s="34" t="s">
        <v>123</v>
      </c>
      <c r="G53" s="35">
        <v>12.27</v>
      </c>
      <c r="H53" s="35">
        <v>12.27</v>
      </c>
      <c r="I53" s="31">
        <f t="shared" si="1"/>
        <v>13742.4</v>
      </c>
      <c r="J53" s="55">
        <f t="shared" si="2"/>
        <v>838.2864</v>
      </c>
      <c r="K53" s="56">
        <v>0.8</v>
      </c>
      <c r="L53" s="55">
        <f t="shared" si="3"/>
        <v>670.62912</v>
      </c>
      <c r="M53" s="61">
        <v>167.65728</v>
      </c>
      <c r="N53" s="35" t="s">
        <v>151</v>
      </c>
      <c r="O53" s="58" t="s">
        <v>27</v>
      </c>
      <c r="P53" s="31"/>
      <c r="Q53" s="70"/>
    </row>
    <row r="54" s="5" customFormat="1" ht="18.6" customHeight="1" spans="1:17">
      <c r="A54" s="31">
        <f t="shared" si="7"/>
        <v>48</v>
      </c>
      <c r="B54" s="33" t="s">
        <v>152</v>
      </c>
      <c r="C54" s="34" t="s">
        <v>22</v>
      </c>
      <c r="D54" s="35" t="s">
        <v>72</v>
      </c>
      <c r="E54" s="36" t="s">
        <v>122</v>
      </c>
      <c r="F54" s="34" t="s">
        <v>123</v>
      </c>
      <c r="G54" s="35">
        <v>10.97</v>
      </c>
      <c r="H54" s="35">
        <v>10.97</v>
      </c>
      <c r="I54" s="31">
        <f t="shared" si="1"/>
        <v>12286.4</v>
      </c>
      <c r="J54" s="55">
        <f t="shared" si="2"/>
        <v>749.4704</v>
      </c>
      <c r="K54" s="56">
        <v>0.8</v>
      </c>
      <c r="L54" s="55">
        <f t="shared" si="3"/>
        <v>599.57632</v>
      </c>
      <c r="M54" s="61">
        <v>149.89408</v>
      </c>
      <c r="N54" s="35" t="s">
        <v>153</v>
      </c>
      <c r="O54" s="58" t="s">
        <v>27</v>
      </c>
      <c r="P54" s="31"/>
      <c r="Q54" s="70"/>
    </row>
    <row r="55" s="5" customFormat="1" ht="18.6" customHeight="1" spans="1:17">
      <c r="A55" s="31">
        <f t="shared" si="7"/>
        <v>49</v>
      </c>
      <c r="B55" s="33" t="s">
        <v>154</v>
      </c>
      <c r="C55" s="34" t="s">
        <v>22</v>
      </c>
      <c r="D55" s="35" t="s">
        <v>155</v>
      </c>
      <c r="E55" s="36" t="s">
        <v>122</v>
      </c>
      <c r="F55" s="34" t="s">
        <v>123</v>
      </c>
      <c r="G55" s="35">
        <v>9.93</v>
      </c>
      <c r="H55" s="35">
        <v>9.93</v>
      </c>
      <c r="I55" s="31">
        <f t="shared" si="1"/>
        <v>11121.6</v>
      </c>
      <c r="J55" s="55">
        <f t="shared" si="2"/>
        <v>678.4176</v>
      </c>
      <c r="K55" s="56">
        <v>0.8</v>
      </c>
      <c r="L55" s="55">
        <f t="shared" si="3"/>
        <v>542.73408</v>
      </c>
      <c r="M55" s="61">
        <v>135.68352</v>
      </c>
      <c r="N55" s="35" t="s">
        <v>156</v>
      </c>
      <c r="O55" s="58" t="s">
        <v>27</v>
      </c>
      <c r="P55" s="31"/>
      <c r="Q55" s="70"/>
    </row>
    <row r="56" s="5" customFormat="1" ht="18.6" customHeight="1" spans="1:17">
      <c r="A56" s="31">
        <f t="shared" si="7"/>
        <v>50</v>
      </c>
      <c r="B56" s="33" t="s">
        <v>157</v>
      </c>
      <c r="C56" s="34" t="s">
        <v>22</v>
      </c>
      <c r="D56" s="35" t="s">
        <v>47</v>
      </c>
      <c r="E56" s="36" t="s">
        <v>122</v>
      </c>
      <c r="F56" s="34" t="s">
        <v>123</v>
      </c>
      <c r="G56" s="35">
        <v>8.26</v>
      </c>
      <c r="H56" s="35">
        <v>8.26</v>
      </c>
      <c r="I56" s="31">
        <f t="shared" si="1"/>
        <v>9251.2</v>
      </c>
      <c r="J56" s="55">
        <f t="shared" si="2"/>
        <v>564.3232</v>
      </c>
      <c r="K56" s="56">
        <v>0.8</v>
      </c>
      <c r="L56" s="55">
        <f t="shared" si="3"/>
        <v>451.45856</v>
      </c>
      <c r="M56" s="61">
        <v>112.86464</v>
      </c>
      <c r="N56" s="35" t="s">
        <v>158</v>
      </c>
      <c r="O56" s="58" t="s">
        <v>27</v>
      </c>
      <c r="P56" s="31"/>
      <c r="Q56" s="70"/>
    </row>
    <row r="57" s="5" customFormat="1" ht="18.6" customHeight="1" spans="1:17">
      <c r="A57" s="31">
        <f t="shared" si="7"/>
        <v>51</v>
      </c>
      <c r="B57" s="33" t="s">
        <v>159</v>
      </c>
      <c r="C57" s="34" t="s">
        <v>22</v>
      </c>
      <c r="D57" s="35" t="s">
        <v>44</v>
      </c>
      <c r="E57" s="36" t="s">
        <v>122</v>
      </c>
      <c r="F57" s="34" t="s">
        <v>123</v>
      </c>
      <c r="G57" s="35">
        <v>9.22</v>
      </c>
      <c r="H57" s="35">
        <v>9.22</v>
      </c>
      <c r="I57" s="31">
        <f t="shared" si="1"/>
        <v>10326.4</v>
      </c>
      <c r="J57" s="55">
        <f t="shared" si="2"/>
        <v>629.9104</v>
      </c>
      <c r="K57" s="56">
        <v>0.8</v>
      </c>
      <c r="L57" s="55">
        <f t="shared" si="3"/>
        <v>503.92832</v>
      </c>
      <c r="M57" s="61">
        <v>125.98208</v>
      </c>
      <c r="N57" s="35" t="s">
        <v>160</v>
      </c>
      <c r="O57" s="58" t="s">
        <v>27</v>
      </c>
      <c r="P57" s="31"/>
      <c r="Q57" s="70"/>
    </row>
    <row r="58" s="5" customFormat="1" ht="18.6" customHeight="1" spans="1:17">
      <c r="A58" s="31">
        <f t="shared" ref="A58:A67" si="8">ROW()-6</f>
        <v>52</v>
      </c>
      <c r="B58" s="33" t="s">
        <v>161</v>
      </c>
      <c r="C58" s="34" t="s">
        <v>22</v>
      </c>
      <c r="D58" s="35" t="s">
        <v>100</v>
      </c>
      <c r="E58" s="36" t="s">
        <v>122</v>
      </c>
      <c r="F58" s="34" t="s">
        <v>123</v>
      </c>
      <c r="G58" s="35">
        <v>12.69</v>
      </c>
      <c r="H58" s="35">
        <v>12.69</v>
      </c>
      <c r="I58" s="31">
        <f t="shared" si="1"/>
        <v>14212.8</v>
      </c>
      <c r="J58" s="55">
        <f t="shared" si="2"/>
        <v>866.9808</v>
      </c>
      <c r="K58" s="56">
        <v>0.8</v>
      </c>
      <c r="L58" s="55">
        <f t="shared" si="3"/>
        <v>693.58464</v>
      </c>
      <c r="M58" s="61">
        <v>173.39616</v>
      </c>
      <c r="N58" s="35" t="s">
        <v>162</v>
      </c>
      <c r="O58" s="58" t="s">
        <v>27</v>
      </c>
      <c r="P58" s="31"/>
      <c r="Q58" s="70"/>
    </row>
    <row r="59" s="5" customFormat="1" ht="18.6" customHeight="1" spans="1:17">
      <c r="A59" s="31">
        <f t="shared" si="8"/>
        <v>53</v>
      </c>
      <c r="B59" s="33" t="s">
        <v>163</v>
      </c>
      <c r="C59" s="34" t="s">
        <v>22</v>
      </c>
      <c r="D59" s="35" t="s">
        <v>53</v>
      </c>
      <c r="E59" s="36" t="s">
        <v>122</v>
      </c>
      <c r="F59" s="34" t="s">
        <v>123</v>
      </c>
      <c r="G59" s="35">
        <v>9.2</v>
      </c>
      <c r="H59" s="35">
        <v>9.2</v>
      </c>
      <c r="I59" s="31">
        <f t="shared" si="1"/>
        <v>10304</v>
      </c>
      <c r="J59" s="55">
        <f t="shared" si="2"/>
        <v>628.544</v>
      </c>
      <c r="K59" s="56">
        <v>0.8</v>
      </c>
      <c r="L59" s="55">
        <f t="shared" si="3"/>
        <v>502.8352</v>
      </c>
      <c r="M59" s="61">
        <v>125.7088</v>
      </c>
      <c r="N59" s="35" t="s">
        <v>164</v>
      </c>
      <c r="O59" s="58" t="s">
        <v>27</v>
      </c>
      <c r="P59" s="31"/>
      <c r="Q59" s="70"/>
    </row>
    <row r="60" s="5" customFormat="1" ht="18.6" customHeight="1" spans="1:17">
      <c r="A60" s="31">
        <f t="shared" si="8"/>
        <v>54</v>
      </c>
      <c r="B60" s="33" t="s">
        <v>165</v>
      </c>
      <c r="C60" s="34" t="s">
        <v>22</v>
      </c>
      <c r="D60" s="35" t="s">
        <v>97</v>
      </c>
      <c r="E60" s="36" t="s">
        <v>166</v>
      </c>
      <c r="F60" s="34" t="s">
        <v>167</v>
      </c>
      <c r="G60" s="35">
        <v>2.82</v>
      </c>
      <c r="H60" s="35">
        <v>2.82</v>
      </c>
      <c r="I60" s="31">
        <f t="shared" si="1"/>
        <v>3158.4</v>
      </c>
      <c r="J60" s="55">
        <f t="shared" si="2"/>
        <v>192.6624</v>
      </c>
      <c r="K60" s="56">
        <v>0.8</v>
      </c>
      <c r="L60" s="55">
        <f t="shared" si="3"/>
        <v>154.12992</v>
      </c>
      <c r="M60" s="61">
        <v>38.53248</v>
      </c>
      <c r="N60" s="35" t="s">
        <v>168</v>
      </c>
      <c r="O60" s="58" t="s">
        <v>27</v>
      </c>
      <c r="P60" s="31"/>
      <c r="Q60" s="70"/>
    </row>
    <row r="61" s="5" customFormat="1" ht="18.6" customHeight="1" spans="1:17">
      <c r="A61" s="31">
        <f t="shared" si="8"/>
        <v>55</v>
      </c>
      <c r="B61" s="33" t="s">
        <v>169</v>
      </c>
      <c r="C61" s="34" t="s">
        <v>22</v>
      </c>
      <c r="D61" s="35" t="s">
        <v>126</v>
      </c>
      <c r="E61" s="36" t="s">
        <v>166</v>
      </c>
      <c r="F61" s="34" t="s">
        <v>167</v>
      </c>
      <c r="G61" s="35">
        <v>16.5</v>
      </c>
      <c r="H61" s="35">
        <v>16.5</v>
      </c>
      <c r="I61" s="31">
        <f t="shared" si="1"/>
        <v>18480</v>
      </c>
      <c r="J61" s="55">
        <f t="shared" si="2"/>
        <v>1127.28</v>
      </c>
      <c r="K61" s="56">
        <v>0.8</v>
      </c>
      <c r="L61" s="55">
        <f t="shared" si="3"/>
        <v>901.824</v>
      </c>
      <c r="M61" s="61">
        <v>225.456</v>
      </c>
      <c r="N61" s="35" t="s">
        <v>170</v>
      </c>
      <c r="O61" s="58" t="s">
        <v>27</v>
      </c>
      <c r="P61" s="31"/>
      <c r="Q61" s="70"/>
    </row>
    <row r="62" s="5" customFormat="1" ht="18.6" customHeight="1" spans="1:17">
      <c r="A62" s="31">
        <f t="shared" si="8"/>
        <v>56</v>
      </c>
      <c r="B62" s="33" t="s">
        <v>171</v>
      </c>
      <c r="C62" s="34" t="s">
        <v>22</v>
      </c>
      <c r="D62" s="35" t="s">
        <v>53</v>
      </c>
      <c r="E62" s="36" t="s">
        <v>166</v>
      </c>
      <c r="F62" s="34" t="s">
        <v>167</v>
      </c>
      <c r="G62" s="35">
        <v>7.1</v>
      </c>
      <c r="H62" s="35">
        <v>7.1</v>
      </c>
      <c r="I62" s="31">
        <f t="shared" si="1"/>
        <v>7952</v>
      </c>
      <c r="J62" s="55">
        <f t="shared" si="2"/>
        <v>485.072</v>
      </c>
      <c r="K62" s="56">
        <v>0.8</v>
      </c>
      <c r="L62" s="55">
        <f t="shared" si="3"/>
        <v>388.0576</v>
      </c>
      <c r="M62" s="61">
        <v>97.0144</v>
      </c>
      <c r="N62" s="35" t="s">
        <v>172</v>
      </c>
      <c r="O62" s="58" t="s">
        <v>27</v>
      </c>
      <c r="P62" s="31"/>
      <c r="Q62" s="70"/>
    </row>
    <row r="63" s="5" customFormat="1" ht="18.6" customHeight="1" spans="1:17">
      <c r="A63" s="31">
        <f t="shared" si="8"/>
        <v>57</v>
      </c>
      <c r="B63" s="33" t="s">
        <v>173</v>
      </c>
      <c r="C63" s="34" t="s">
        <v>22</v>
      </c>
      <c r="D63" s="35" t="s">
        <v>174</v>
      </c>
      <c r="E63" s="36" t="s">
        <v>166</v>
      </c>
      <c r="F63" s="34" t="s">
        <v>167</v>
      </c>
      <c r="G63" s="35">
        <v>4.18</v>
      </c>
      <c r="H63" s="35">
        <v>4.18</v>
      </c>
      <c r="I63" s="31">
        <f t="shared" si="1"/>
        <v>4681.6</v>
      </c>
      <c r="J63" s="55">
        <f t="shared" si="2"/>
        <v>285.5776</v>
      </c>
      <c r="K63" s="56">
        <v>0.8</v>
      </c>
      <c r="L63" s="55">
        <f t="shared" si="3"/>
        <v>228.46208</v>
      </c>
      <c r="M63" s="61">
        <v>57.11552</v>
      </c>
      <c r="N63" s="35" t="s">
        <v>175</v>
      </c>
      <c r="O63" s="58" t="s">
        <v>27</v>
      </c>
      <c r="P63" s="31"/>
      <c r="Q63" s="70"/>
    </row>
    <row r="64" s="5" customFormat="1" ht="18.6" customHeight="1" spans="1:17">
      <c r="A64" s="31">
        <f t="shared" si="8"/>
        <v>58</v>
      </c>
      <c r="B64" s="33" t="s">
        <v>176</v>
      </c>
      <c r="C64" s="34" t="s">
        <v>22</v>
      </c>
      <c r="D64" s="35" t="s">
        <v>177</v>
      </c>
      <c r="E64" s="36" t="s">
        <v>166</v>
      </c>
      <c r="F64" s="34" t="s">
        <v>167</v>
      </c>
      <c r="G64" s="35">
        <v>6.88</v>
      </c>
      <c r="H64" s="35">
        <v>6.88</v>
      </c>
      <c r="I64" s="31">
        <f t="shared" si="1"/>
        <v>7705.6</v>
      </c>
      <c r="J64" s="55">
        <f t="shared" si="2"/>
        <v>470.0416</v>
      </c>
      <c r="K64" s="56">
        <v>0.8</v>
      </c>
      <c r="L64" s="55">
        <f t="shared" si="3"/>
        <v>376.03328</v>
      </c>
      <c r="M64" s="61">
        <v>94.00832</v>
      </c>
      <c r="N64" s="35" t="s">
        <v>178</v>
      </c>
      <c r="O64" s="58" t="s">
        <v>27</v>
      </c>
      <c r="P64" s="31"/>
      <c r="Q64" s="70"/>
    </row>
    <row r="65" s="5" customFormat="1" ht="18.6" customHeight="1" spans="1:17">
      <c r="A65" s="31">
        <f t="shared" si="8"/>
        <v>59</v>
      </c>
      <c r="B65" s="33" t="s">
        <v>179</v>
      </c>
      <c r="C65" s="34" t="s">
        <v>22</v>
      </c>
      <c r="D65" s="35" t="s">
        <v>44</v>
      </c>
      <c r="E65" s="36" t="s">
        <v>166</v>
      </c>
      <c r="F65" s="34" t="s">
        <v>167</v>
      </c>
      <c r="G65" s="35">
        <v>26.29</v>
      </c>
      <c r="H65" s="35">
        <v>26.29</v>
      </c>
      <c r="I65" s="31">
        <f t="shared" si="1"/>
        <v>29444.8</v>
      </c>
      <c r="J65" s="55">
        <f t="shared" si="2"/>
        <v>1796.1328</v>
      </c>
      <c r="K65" s="56">
        <v>0.8</v>
      </c>
      <c r="L65" s="55">
        <f t="shared" si="3"/>
        <v>1436.90624</v>
      </c>
      <c r="M65" s="61">
        <v>359.22656</v>
      </c>
      <c r="N65" s="35" t="s">
        <v>180</v>
      </c>
      <c r="O65" s="58" t="s">
        <v>27</v>
      </c>
      <c r="P65" s="31"/>
      <c r="Q65" s="70"/>
    </row>
    <row r="66" s="5" customFormat="1" ht="18.6" customHeight="1" spans="1:17">
      <c r="A66" s="31">
        <f t="shared" si="8"/>
        <v>60</v>
      </c>
      <c r="B66" s="33" t="s">
        <v>181</v>
      </c>
      <c r="C66" s="34" t="s">
        <v>22</v>
      </c>
      <c r="D66" s="35" t="s">
        <v>155</v>
      </c>
      <c r="E66" s="36" t="s">
        <v>166</v>
      </c>
      <c r="F66" s="34" t="s">
        <v>167</v>
      </c>
      <c r="G66" s="35">
        <v>10.33</v>
      </c>
      <c r="H66" s="35">
        <v>10.33</v>
      </c>
      <c r="I66" s="31">
        <f t="shared" si="1"/>
        <v>11569.6</v>
      </c>
      <c r="J66" s="55">
        <f t="shared" si="2"/>
        <v>705.7456</v>
      </c>
      <c r="K66" s="56">
        <v>0.8</v>
      </c>
      <c r="L66" s="55">
        <f t="shared" si="3"/>
        <v>564.59648</v>
      </c>
      <c r="M66" s="61">
        <v>141.14912</v>
      </c>
      <c r="N66" s="35" t="s">
        <v>182</v>
      </c>
      <c r="O66" s="58" t="s">
        <v>27</v>
      </c>
      <c r="P66" s="31"/>
      <c r="Q66" s="70"/>
    </row>
    <row r="67" s="5" customFormat="1" ht="18.6" customHeight="1" spans="1:17">
      <c r="A67" s="31">
        <f t="shared" si="8"/>
        <v>61</v>
      </c>
      <c r="B67" s="33" t="s">
        <v>183</v>
      </c>
      <c r="C67" s="34" t="s">
        <v>22</v>
      </c>
      <c r="D67" s="35" t="s">
        <v>155</v>
      </c>
      <c r="E67" s="36" t="s">
        <v>166</v>
      </c>
      <c r="F67" s="34" t="s">
        <v>167</v>
      </c>
      <c r="G67" s="35">
        <v>10.5</v>
      </c>
      <c r="H67" s="35">
        <v>10.5</v>
      </c>
      <c r="I67" s="31">
        <f t="shared" si="1"/>
        <v>11760</v>
      </c>
      <c r="J67" s="55">
        <f t="shared" si="2"/>
        <v>717.36</v>
      </c>
      <c r="K67" s="56">
        <v>0.8</v>
      </c>
      <c r="L67" s="55">
        <f t="shared" si="3"/>
        <v>573.888</v>
      </c>
      <c r="M67" s="61">
        <v>143.472</v>
      </c>
      <c r="N67" s="35" t="s">
        <v>184</v>
      </c>
      <c r="O67" s="58" t="s">
        <v>27</v>
      </c>
      <c r="P67" s="31"/>
      <c r="Q67" s="70"/>
    </row>
    <row r="68" s="5" customFormat="1" ht="18.6" customHeight="1" spans="1:17">
      <c r="A68" s="31">
        <f t="shared" ref="A68:A77" si="9">ROW()-6</f>
        <v>62</v>
      </c>
      <c r="B68" s="33" t="s">
        <v>185</v>
      </c>
      <c r="C68" s="34" t="s">
        <v>22</v>
      </c>
      <c r="D68" s="35" t="s">
        <v>155</v>
      </c>
      <c r="E68" s="36" t="s">
        <v>166</v>
      </c>
      <c r="F68" s="34" t="s">
        <v>167</v>
      </c>
      <c r="G68" s="35">
        <v>7.62</v>
      </c>
      <c r="H68" s="35">
        <v>7.62</v>
      </c>
      <c r="I68" s="31">
        <f t="shared" si="1"/>
        <v>8534.4</v>
      </c>
      <c r="J68" s="55">
        <f t="shared" si="2"/>
        <v>520.5984</v>
      </c>
      <c r="K68" s="56">
        <v>0.8</v>
      </c>
      <c r="L68" s="55">
        <f t="shared" si="3"/>
        <v>416.47872</v>
      </c>
      <c r="M68" s="61">
        <v>104.11968</v>
      </c>
      <c r="N68" s="35" t="s">
        <v>186</v>
      </c>
      <c r="O68" s="58" t="s">
        <v>27</v>
      </c>
      <c r="P68" s="31"/>
      <c r="Q68" s="70"/>
    </row>
    <row r="69" s="5" customFormat="1" ht="18.6" customHeight="1" spans="1:17">
      <c r="A69" s="31">
        <f t="shared" si="9"/>
        <v>63</v>
      </c>
      <c r="B69" s="33" t="s">
        <v>187</v>
      </c>
      <c r="C69" s="34" t="s">
        <v>22</v>
      </c>
      <c r="D69" s="35" t="s">
        <v>188</v>
      </c>
      <c r="E69" s="36" t="s">
        <v>166</v>
      </c>
      <c r="F69" s="34" t="s">
        <v>167</v>
      </c>
      <c r="G69" s="35">
        <v>12.94</v>
      </c>
      <c r="H69" s="35">
        <v>12.94</v>
      </c>
      <c r="I69" s="31">
        <f t="shared" si="1"/>
        <v>14492.8</v>
      </c>
      <c r="J69" s="55">
        <f t="shared" si="2"/>
        <v>884.0608</v>
      </c>
      <c r="K69" s="56">
        <v>0.8</v>
      </c>
      <c r="L69" s="55">
        <f t="shared" si="3"/>
        <v>707.24864</v>
      </c>
      <c r="M69" s="61">
        <v>176.81216</v>
      </c>
      <c r="N69" s="35" t="s">
        <v>189</v>
      </c>
      <c r="O69" s="58" t="s">
        <v>27</v>
      </c>
      <c r="P69" s="31"/>
      <c r="Q69" s="70"/>
    </row>
    <row r="70" s="5" customFormat="1" ht="18.6" customHeight="1" spans="1:17">
      <c r="A70" s="31">
        <f t="shared" si="9"/>
        <v>64</v>
      </c>
      <c r="B70" s="33" t="s">
        <v>190</v>
      </c>
      <c r="C70" s="34" t="s">
        <v>22</v>
      </c>
      <c r="D70" s="35" t="s">
        <v>191</v>
      </c>
      <c r="E70" s="36" t="s">
        <v>166</v>
      </c>
      <c r="F70" s="34" t="s">
        <v>167</v>
      </c>
      <c r="G70" s="35">
        <v>3.47</v>
      </c>
      <c r="H70" s="35">
        <v>3.47</v>
      </c>
      <c r="I70" s="31">
        <f t="shared" si="1"/>
        <v>3886.4</v>
      </c>
      <c r="J70" s="55">
        <f t="shared" si="2"/>
        <v>237.0704</v>
      </c>
      <c r="K70" s="56">
        <v>0.8</v>
      </c>
      <c r="L70" s="55">
        <f t="shared" si="3"/>
        <v>189.65632</v>
      </c>
      <c r="M70" s="61">
        <v>47.41408</v>
      </c>
      <c r="N70" s="35" t="s">
        <v>192</v>
      </c>
      <c r="O70" s="58" t="s">
        <v>27</v>
      </c>
      <c r="P70" s="31"/>
      <c r="Q70" s="70"/>
    </row>
    <row r="71" s="5" customFormat="1" ht="18.6" customHeight="1" spans="1:17">
      <c r="A71" s="31">
        <f t="shared" si="9"/>
        <v>65</v>
      </c>
      <c r="B71" s="33" t="s">
        <v>193</v>
      </c>
      <c r="C71" s="34" t="s">
        <v>22</v>
      </c>
      <c r="D71" s="35" t="s">
        <v>72</v>
      </c>
      <c r="E71" s="36" t="s">
        <v>166</v>
      </c>
      <c r="F71" s="34" t="s">
        <v>167</v>
      </c>
      <c r="G71" s="35">
        <v>5.04</v>
      </c>
      <c r="H71" s="35">
        <v>5.04</v>
      </c>
      <c r="I71" s="31">
        <f t="shared" si="1"/>
        <v>5644.8</v>
      </c>
      <c r="J71" s="55">
        <f t="shared" si="2"/>
        <v>344.3328</v>
      </c>
      <c r="K71" s="56">
        <v>0.8</v>
      </c>
      <c r="L71" s="55">
        <f t="shared" si="3"/>
        <v>275.46624</v>
      </c>
      <c r="M71" s="61">
        <v>68.86656</v>
      </c>
      <c r="N71" s="35" t="s">
        <v>194</v>
      </c>
      <c r="O71" s="58" t="s">
        <v>27</v>
      </c>
      <c r="P71" s="31"/>
      <c r="Q71" s="70"/>
    </row>
    <row r="72" s="5" customFormat="1" ht="18.6" customHeight="1" spans="1:17">
      <c r="A72" s="31">
        <f t="shared" si="9"/>
        <v>66</v>
      </c>
      <c r="B72" s="33" t="s">
        <v>195</v>
      </c>
      <c r="C72" s="34" t="s">
        <v>22</v>
      </c>
      <c r="D72" s="35" t="s">
        <v>196</v>
      </c>
      <c r="E72" s="36" t="s">
        <v>166</v>
      </c>
      <c r="F72" s="34" t="s">
        <v>167</v>
      </c>
      <c r="G72" s="35">
        <v>15.67</v>
      </c>
      <c r="H72" s="35">
        <v>15.67</v>
      </c>
      <c r="I72" s="31">
        <f t="shared" ref="I72:I135" si="10">H72*1120</f>
        <v>17550.4</v>
      </c>
      <c r="J72" s="55">
        <f t="shared" ref="J72:J135" si="11">H72*68.32</f>
        <v>1070.5744</v>
      </c>
      <c r="K72" s="56">
        <v>0.8</v>
      </c>
      <c r="L72" s="55">
        <f t="shared" ref="L72:L135" si="12">J72*K72</f>
        <v>856.45952</v>
      </c>
      <c r="M72" s="61">
        <v>214.11488</v>
      </c>
      <c r="N72" s="35" t="s">
        <v>197</v>
      </c>
      <c r="O72" s="58" t="s">
        <v>27</v>
      </c>
      <c r="P72" s="31"/>
      <c r="Q72" s="70"/>
    </row>
    <row r="73" s="5" customFormat="1" ht="18.6" customHeight="1" spans="1:17">
      <c r="A73" s="31">
        <f t="shared" si="9"/>
        <v>67</v>
      </c>
      <c r="B73" s="33" t="s">
        <v>198</v>
      </c>
      <c r="C73" s="34" t="s">
        <v>22</v>
      </c>
      <c r="D73" s="35" t="s">
        <v>199</v>
      </c>
      <c r="E73" s="36" t="s">
        <v>166</v>
      </c>
      <c r="F73" s="34" t="s">
        <v>167</v>
      </c>
      <c r="G73" s="35">
        <v>9.3</v>
      </c>
      <c r="H73" s="35">
        <v>9.3</v>
      </c>
      <c r="I73" s="31">
        <f t="shared" si="10"/>
        <v>10416</v>
      </c>
      <c r="J73" s="55">
        <f t="shared" si="11"/>
        <v>635.376</v>
      </c>
      <c r="K73" s="56">
        <v>0.8</v>
      </c>
      <c r="L73" s="55">
        <f t="shared" si="12"/>
        <v>508.3008</v>
      </c>
      <c r="M73" s="61">
        <v>127.0752</v>
      </c>
      <c r="N73" s="35" t="s">
        <v>200</v>
      </c>
      <c r="O73" s="58" t="s">
        <v>27</v>
      </c>
      <c r="P73" s="31"/>
      <c r="Q73" s="70"/>
    </row>
    <row r="74" s="5" customFormat="1" ht="18.6" customHeight="1" spans="1:17">
      <c r="A74" s="31">
        <f t="shared" si="9"/>
        <v>68</v>
      </c>
      <c r="B74" s="33" t="s">
        <v>201</v>
      </c>
      <c r="C74" s="34" t="s">
        <v>22</v>
      </c>
      <c r="D74" s="35" t="s">
        <v>50</v>
      </c>
      <c r="E74" s="36" t="s">
        <v>166</v>
      </c>
      <c r="F74" s="34" t="s">
        <v>167</v>
      </c>
      <c r="G74" s="35">
        <v>7.72</v>
      </c>
      <c r="H74" s="35">
        <v>7.72</v>
      </c>
      <c r="I74" s="31">
        <f t="shared" si="10"/>
        <v>8646.4</v>
      </c>
      <c r="J74" s="55">
        <f t="shared" si="11"/>
        <v>527.4304</v>
      </c>
      <c r="K74" s="56">
        <v>0.8</v>
      </c>
      <c r="L74" s="55">
        <f t="shared" si="12"/>
        <v>421.94432</v>
      </c>
      <c r="M74" s="61">
        <v>105.48608</v>
      </c>
      <c r="N74" s="35" t="s">
        <v>202</v>
      </c>
      <c r="O74" s="58" t="s">
        <v>27</v>
      </c>
      <c r="P74" s="31"/>
      <c r="Q74" s="70"/>
    </row>
    <row r="75" s="5" customFormat="1" ht="18.6" customHeight="1" spans="1:17">
      <c r="A75" s="31">
        <f t="shared" si="9"/>
        <v>69</v>
      </c>
      <c r="B75" s="33" t="s">
        <v>203</v>
      </c>
      <c r="C75" s="34" t="s">
        <v>22</v>
      </c>
      <c r="D75" s="35" t="s">
        <v>32</v>
      </c>
      <c r="E75" s="36" t="s">
        <v>166</v>
      </c>
      <c r="F75" s="34" t="s">
        <v>167</v>
      </c>
      <c r="G75" s="35">
        <v>6.23</v>
      </c>
      <c r="H75" s="35">
        <v>6.23</v>
      </c>
      <c r="I75" s="31">
        <f t="shared" si="10"/>
        <v>6977.6</v>
      </c>
      <c r="J75" s="55">
        <f t="shared" si="11"/>
        <v>425.6336</v>
      </c>
      <c r="K75" s="56">
        <v>0.8</v>
      </c>
      <c r="L75" s="55">
        <f t="shared" si="12"/>
        <v>340.50688</v>
      </c>
      <c r="M75" s="61">
        <v>85.12672</v>
      </c>
      <c r="N75" s="35" t="s">
        <v>204</v>
      </c>
      <c r="O75" s="58" t="s">
        <v>27</v>
      </c>
      <c r="P75" s="31"/>
      <c r="Q75" s="70"/>
    </row>
    <row r="76" s="5" customFormat="1" ht="18.6" customHeight="1" spans="1:17">
      <c r="A76" s="31">
        <f t="shared" si="9"/>
        <v>70</v>
      </c>
      <c r="B76" s="33" t="s">
        <v>205</v>
      </c>
      <c r="C76" s="34" t="s">
        <v>22</v>
      </c>
      <c r="D76" s="35" t="s">
        <v>206</v>
      </c>
      <c r="E76" s="36" t="s">
        <v>166</v>
      </c>
      <c r="F76" s="34" t="s">
        <v>167</v>
      </c>
      <c r="G76" s="35">
        <v>6.1</v>
      </c>
      <c r="H76" s="35">
        <v>6.1</v>
      </c>
      <c r="I76" s="31">
        <f t="shared" si="10"/>
        <v>6832</v>
      </c>
      <c r="J76" s="55">
        <f t="shared" si="11"/>
        <v>416.752</v>
      </c>
      <c r="K76" s="56">
        <v>0.8</v>
      </c>
      <c r="L76" s="55">
        <f t="shared" si="12"/>
        <v>333.4016</v>
      </c>
      <c r="M76" s="61">
        <v>83.3504</v>
      </c>
      <c r="N76" s="35" t="s">
        <v>207</v>
      </c>
      <c r="O76" s="58" t="s">
        <v>27</v>
      </c>
      <c r="P76" s="31"/>
      <c r="Q76" s="70"/>
    </row>
    <row r="77" s="5" customFormat="1" ht="18.6" customHeight="1" spans="1:17">
      <c r="A77" s="31">
        <f t="shared" si="9"/>
        <v>71</v>
      </c>
      <c r="B77" s="33" t="s">
        <v>208</v>
      </c>
      <c r="C77" s="34" t="s">
        <v>22</v>
      </c>
      <c r="D77" s="35" t="s">
        <v>209</v>
      </c>
      <c r="E77" s="36" t="s">
        <v>166</v>
      </c>
      <c r="F77" s="34" t="s">
        <v>167</v>
      </c>
      <c r="G77" s="35">
        <v>14.14</v>
      </c>
      <c r="H77" s="35">
        <v>14.14</v>
      </c>
      <c r="I77" s="31">
        <f t="shared" si="10"/>
        <v>15836.8</v>
      </c>
      <c r="J77" s="55">
        <f t="shared" si="11"/>
        <v>966.0448</v>
      </c>
      <c r="K77" s="56">
        <v>0.8</v>
      </c>
      <c r="L77" s="55">
        <f t="shared" si="12"/>
        <v>772.83584</v>
      </c>
      <c r="M77" s="61">
        <v>193.20896</v>
      </c>
      <c r="N77" s="35" t="s">
        <v>210</v>
      </c>
      <c r="O77" s="58" t="s">
        <v>27</v>
      </c>
      <c r="P77" s="31"/>
      <c r="Q77" s="70"/>
    </row>
    <row r="78" s="5" customFormat="1" ht="18.6" customHeight="1" spans="1:17">
      <c r="A78" s="31">
        <f t="shared" ref="A78:A87" si="13">ROW()-6</f>
        <v>72</v>
      </c>
      <c r="B78" s="33" t="s">
        <v>211</v>
      </c>
      <c r="C78" s="34" t="s">
        <v>22</v>
      </c>
      <c r="D78" s="35" t="s">
        <v>126</v>
      </c>
      <c r="E78" s="36" t="s">
        <v>166</v>
      </c>
      <c r="F78" s="34" t="s">
        <v>167</v>
      </c>
      <c r="G78" s="35">
        <v>12.7</v>
      </c>
      <c r="H78" s="35">
        <v>12.7</v>
      </c>
      <c r="I78" s="31">
        <f t="shared" si="10"/>
        <v>14224</v>
      </c>
      <c r="J78" s="55">
        <f t="shared" si="11"/>
        <v>867.664</v>
      </c>
      <c r="K78" s="56">
        <v>0.8</v>
      </c>
      <c r="L78" s="55">
        <f t="shared" si="12"/>
        <v>694.1312</v>
      </c>
      <c r="M78" s="61">
        <v>173.5328</v>
      </c>
      <c r="N78" s="35" t="s">
        <v>212</v>
      </c>
      <c r="O78" s="58" t="s">
        <v>27</v>
      </c>
      <c r="P78" s="31"/>
      <c r="Q78" s="70"/>
    </row>
    <row r="79" s="5" customFormat="1" ht="18.6" customHeight="1" spans="1:17">
      <c r="A79" s="31">
        <f t="shared" si="13"/>
        <v>73</v>
      </c>
      <c r="B79" s="33" t="s">
        <v>213</v>
      </c>
      <c r="C79" s="34" t="s">
        <v>22</v>
      </c>
      <c r="D79" s="35" t="s">
        <v>214</v>
      </c>
      <c r="E79" s="36" t="s">
        <v>166</v>
      </c>
      <c r="F79" s="34" t="s">
        <v>167</v>
      </c>
      <c r="G79" s="35">
        <v>6.93</v>
      </c>
      <c r="H79" s="35">
        <v>6.93</v>
      </c>
      <c r="I79" s="31">
        <f t="shared" si="10"/>
        <v>7761.6</v>
      </c>
      <c r="J79" s="55">
        <f t="shared" si="11"/>
        <v>473.4576</v>
      </c>
      <c r="K79" s="56">
        <v>0.8</v>
      </c>
      <c r="L79" s="55">
        <f t="shared" si="12"/>
        <v>378.76608</v>
      </c>
      <c r="M79" s="61">
        <v>94.69152</v>
      </c>
      <c r="N79" s="35" t="s">
        <v>215</v>
      </c>
      <c r="O79" s="58" t="s">
        <v>27</v>
      </c>
      <c r="P79" s="31"/>
      <c r="Q79" s="70"/>
    </row>
    <row r="80" s="5" customFormat="1" ht="18.6" customHeight="1" spans="1:17">
      <c r="A80" s="31">
        <f t="shared" si="13"/>
        <v>74</v>
      </c>
      <c r="B80" s="33" t="s">
        <v>216</v>
      </c>
      <c r="C80" s="34" t="s">
        <v>22</v>
      </c>
      <c r="D80" s="35" t="s">
        <v>206</v>
      </c>
      <c r="E80" s="36" t="s">
        <v>166</v>
      </c>
      <c r="F80" s="34" t="s">
        <v>167</v>
      </c>
      <c r="G80" s="35">
        <v>8.64</v>
      </c>
      <c r="H80" s="35">
        <v>8.64</v>
      </c>
      <c r="I80" s="31">
        <f t="shared" si="10"/>
        <v>9676.8</v>
      </c>
      <c r="J80" s="55">
        <f t="shared" si="11"/>
        <v>590.2848</v>
      </c>
      <c r="K80" s="56">
        <v>0.8</v>
      </c>
      <c r="L80" s="55">
        <f t="shared" si="12"/>
        <v>472.22784</v>
      </c>
      <c r="M80" s="61">
        <v>118.05696</v>
      </c>
      <c r="N80" s="35" t="s">
        <v>217</v>
      </c>
      <c r="O80" s="58" t="s">
        <v>27</v>
      </c>
      <c r="P80" s="31"/>
      <c r="Q80" s="70"/>
    </row>
    <row r="81" s="5" customFormat="1" ht="18.6" customHeight="1" spans="1:17">
      <c r="A81" s="31">
        <f t="shared" si="13"/>
        <v>75</v>
      </c>
      <c r="B81" s="33" t="s">
        <v>218</v>
      </c>
      <c r="C81" s="34" t="s">
        <v>22</v>
      </c>
      <c r="D81" s="35" t="s">
        <v>97</v>
      </c>
      <c r="E81" s="36" t="s">
        <v>166</v>
      </c>
      <c r="F81" s="34" t="s">
        <v>167</v>
      </c>
      <c r="G81" s="35">
        <v>7.89</v>
      </c>
      <c r="H81" s="35">
        <v>7.89</v>
      </c>
      <c r="I81" s="31">
        <f t="shared" si="10"/>
        <v>8836.8</v>
      </c>
      <c r="J81" s="55">
        <f t="shared" si="11"/>
        <v>539.0448</v>
      </c>
      <c r="K81" s="56">
        <v>0.8</v>
      </c>
      <c r="L81" s="55">
        <f t="shared" si="12"/>
        <v>431.23584</v>
      </c>
      <c r="M81" s="61">
        <v>107.80896</v>
      </c>
      <c r="N81" s="35" t="s">
        <v>219</v>
      </c>
      <c r="O81" s="58" t="s">
        <v>27</v>
      </c>
      <c r="P81" s="31"/>
      <c r="Q81" s="70"/>
    </row>
    <row r="82" s="5" customFormat="1" ht="18.6" customHeight="1" spans="1:17">
      <c r="A82" s="31">
        <f t="shared" si="13"/>
        <v>76</v>
      </c>
      <c r="B82" s="33" t="s">
        <v>220</v>
      </c>
      <c r="C82" s="34" t="s">
        <v>22</v>
      </c>
      <c r="D82" s="35" t="s">
        <v>91</v>
      </c>
      <c r="E82" s="36" t="s">
        <v>166</v>
      </c>
      <c r="F82" s="34" t="s">
        <v>167</v>
      </c>
      <c r="G82" s="35">
        <v>6.82</v>
      </c>
      <c r="H82" s="35">
        <v>6.82</v>
      </c>
      <c r="I82" s="31">
        <f t="shared" si="10"/>
        <v>7638.4</v>
      </c>
      <c r="J82" s="55">
        <f t="shared" si="11"/>
        <v>465.9424</v>
      </c>
      <c r="K82" s="56">
        <v>0.8</v>
      </c>
      <c r="L82" s="55">
        <f t="shared" si="12"/>
        <v>372.75392</v>
      </c>
      <c r="M82" s="61">
        <v>93.18848</v>
      </c>
      <c r="N82" s="35" t="s">
        <v>221</v>
      </c>
      <c r="O82" s="58" t="s">
        <v>27</v>
      </c>
      <c r="P82" s="31"/>
      <c r="Q82" s="70"/>
    </row>
    <row r="83" s="5" customFormat="1" ht="18.6" customHeight="1" spans="1:17">
      <c r="A83" s="31">
        <f t="shared" si="13"/>
        <v>77</v>
      </c>
      <c r="B83" s="33" t="s">
        <v>222</v>
      </c>
      <c r="C83" s="34" t="s">
        <v>22</v>
      </c>
      <c r="D83" s="35" t="s">
        <v>206</v>
      </c>
      <c r="E83" s="36" t="s">
        <v>166</v>
      </c>
      <c r="F83" s="34" t="s">
        <v>167</v>
      </c>
      <c r="G83" s="35">
        <v>87.71</v>
      </c>
      <c r="H83" s="35">
        <v>87.71</v>
      </c>
      <c r="I83" s="31">
        <f t="shared" si="10"/>
        <v>98235.2</v>
      </c>
      <c r="J83" s="55">
        <f t="shared" si="11"/>
        <v>5992.3472</v>
      </c>
      <c r="K83" s="56">
        <v>0.8</v>
      </c>
      <c r="L83" s="55">
        <f t="shared" si="12"/>
        <v>4793.87776</v>
      </c>
      <c r="M83" s="61">
        <v>1198.46944</v>
      </c>
      <c r="N83" s="35" t="s">
        <v>223</v>
      </c>
      <c r="O83" s="58" t="s">
        <v>27</v>
      </c>
      <c r="P83" s="31"/>
      <c r="Q83" s="70"/>
    </row>
    <row r="84" s="5" customFormat="1" ht="18.6" customHeight="1" spans="1:17">
      <c r="A84" s="31">
        <f t="shared" si="13"/>
        <v>78</v>
      </c>
      <c r="B84" s="33" t="s">
        <v>224</v>
      </c>
      <c r="C84" s="34" t="s">
        <v>22</v>
      </c>
      <c r="D84" s="35" t="s">
        <v>91</v>
      </c>
      <c r="E84" s="36" t="s">
        <v>166</v>
      </c>
      <c r="F84" s="34" t="s">
        <v>167</v>
      </c>
      <c r="G84" s="35">
        <v>9.91</v>
      </c>
      <c r="H84" s="35">
        <v>9.91</v>
      </c>
      <c r="I84" s="31">
        <f t="shared" si="10"/>
        <v>11099.2</v>
      </c>
      <c r="J84" s="55">
        <f t="shared" si="11"/>
        <v>677.0512</v>
      </c>
      <c r="K84" s="56">
        <v>0.8</v>
      </c>
      <c r="L84" s="55">
        <f t="shared" si="12"/>
        <v>541.64096</v>
      </c>
      <c r="M84" s="61">
        <v>135.41024</v>
      </c>
      <c r="N84" s="35" t="s">
        <v>225</v>
      </c>
      <c r="O84" s="58" t="s">
        <v>27</v>
      </c>
      <c r="P84" s="31"/>
      <c r="Q84" s="70"/>
    </row>
    <row r="85" s="5" customFormat="1" ht="18.6" customHeight="1" spans="1:17">
      <c r="A85" s="31">
        <f t="shared" si="13"/>
        <v>79</v>
      </c>
      <c r="B85" s="33" t="s">
        <v>226</v>
      </c>
      <c r="C85" s="34" t="s">
        <v>22</v>
      </c>
      <c r="D85" s="35" t="s">
        <v>206</v>
      </c>
      <c r="E85" s="36" t="s">
        <v>166</v>
      </c>
      <c r="F85" s="34" t="s">
        <v>167</v>
      </c>
      <c r="G85" s="35">
        <v>12.27</v>
      </c>
      <c r="H85" s="35">
        <v>12.27</v>
      </c>
      <c r="I85" s="31">
        <f t="shared" si="10"/>
        <v>13742.4</v>
      </c>
      <c r="J85" s="55">
        <f t="shared" si="11"/>
        <v>838.2864</v>
      </c>
      <c r="K85" s="56">
        <v>0.8</v>
      </c>
      <c r="L85" s="55">
        <f t="shared" si="12"/>
        <v>670.62912</v>
      </c>
      <c r="M85" s="61">
        <v>167.65728</v>
      </c>
      <c r="N85" s="35" t="s">
        <v>227</v>
      </c>
      <c r="O85" s="58" t="s">
        <v>27</v>
      </c>
      <c r="P85" s="31"/>
      <c r="Q85" s="70"/>
    </row>
    <row r="86" s="5" customFormat="1" ht="18.6" customHeight="1" spans="1:17">
      <c r="A86" s="31">
        <f t="shared" si="13"/>
        <v>80</v>
      </c>
      <c r="B86" s="33" t="s">
        <v>228</v>
      </c>
      <c r="C86" s="34" t="s">
        <v>22</v>
      </c>
      <c r="D86" s="35" t="s">
        <v>229</v>
      </c>
      <c r="E86" s="36" t="s">
        <v>166</v>
      </c>
      <c r="F86" s="34" t="s">
        <v>167</v>
      </c>
      <c r="G86" s="35">
        <v>18.23</v>
      </c>
      <c r="H86" s="35">
        <v>18.23</v>
      </c>
      <c r="I86" s="31">
        <f t="shared" si="10"/>
        <v>20417.6</v>
      </c>
      <c r="J86" s="55">
        <f t="shared" si="11"/>
        <v>1245.4736</v>
      </c>
      <c r="K86" s="56">
        <v>0.8</v>
      </c>
      <c r="L86" s="55">
        <f t="shared" si="12"/>
        <v>996.37888</v>
      </c>
      <c r="M86" s="61">
        <v>249.09472</v>
      </c>
      <c r="N86" s="35" t="s">
        <v>230</v>
      </c>
      <c r="O86" s="58" t="s">
        <v>27</v>
      </c>
      <c r="P86" s="31"/>
      <c r="Q86" s="70"/>
    </row>
    <row r="87" s="5" customFormat="1" ht="18.6" customHeight="1" spans="1:17">
      <c r="A87" s="31">
        <f t="shared" si="13"/>
        <v>81</v>
      </c>
      <c r="B87" s="33" t="s">
        <v>231</v>
      </c>
      <c r="C87" s="34" t="s">
        <v>22</v>
      </c>
      <c r="D87" s="35" t="s">
        <v>50</v>
      </c>
      <c r="E87" s="36" t="s">
        <v>166</v>
      </c>
      <c r="F87" s="34" t="s">
        <v>167</v>
      </c>
      <c r="G87" s="35">
        <v>12.44</v>
      </c>
      <c r="H87" s="35">
        <v>12.44</v>
      </c>
      <c r="I87" s="31">
        <f t="shared" si="10"/>
        <v>13932.8</v>
      </c>
      <c r="J87" s="55">
        <f t="shared" si="11"/>
        <v>849.9008</v>
      </c>
      <c r="K87" s="56">
        <v>0.8</v>
      </c>
      <c r="L87" s="55">
        <f t="shared" si="12"/>
        <v>679.92064</v>
      </c>
      <c r="M87" s="61">
        <v>169.98016</v>
      </c>
      <c r="N87" s="35" t="s">
        <v>232</v>
      </c>
      <c r="O87" s="58" t="s">
        <v>27</v>
      </c>
      <c r="P87" s="31"/>
      <c r="Q87" s="70"/>
    </row>
    <row r="88" s="5" customFormat="1" ht="18.6" customHeight="1" spans="1:17">
      <c r="A88" s="31">
        <f t="shared" ref="A88:A97" si="14">ROW()-6</f>
        <v>82</v>
      </c>
      <c r="B88" s="33" t="s">
        <v>233</v>
      </c>
      <c r="C88" s="34" t="s">
        <v>22</v>
      </c>
      <c r="D88" s="35" t="s">
        <v>234</v>
      </c>
      <c r="E88" s="36" t="s">
        <v>166</v>
      </c>
      <c r="F88" s="34" t="s">
        <v>167</v>
      </c>
      <c r="G88" s="35">
        <v>6.15</v>
      </c>
      <c r="H88" s="35">
        <v>6.15</v>
      </c>
      <c r="I88" s="31">
        <f t="shared" si="10"/>
        <v>6888</v>
      </c>
      <c r="J88" s="55">
        <f t="shared" si="11"/>
        <v>420.168</v>
      </c>
      <c r="K88" s="56">
        <v>0.8</v>
      </c>
      <c r="L88" s="55">
        <f t="shared" si="12"/>
        <v>336.1344</v>
      </c>
      <c r="M88" s="61">
        <v>84.0336</v>
      </c>
      <c r="N88" s="35" t="s">
        <v>235</v>
      </c>
      <c r="O88" s="58" t="s">
        <v>27</v>
      </c>
      <c r="P88" s="31"/>
      <c r="Q88" s="70"/>
    </row>
    <row r="89" s="5" customFormat="1" ht="18.6" customHeight="1" spans="1:17">
      <c r="A89" s="31">
        <f t="shared" si="14"/>
        <v>83</v>
      </c>
      <c r="B89" s="33" t="s">
        <v>236</v>
      </c>
      <c r="C89" s="34" t="s">
        <v>22</v>
      </c>
      <c r="D89" s="35" t="s">
        <v>47</v>
      </c>
      <c r="E89" s="36" t="s">
        <v>166</v>
      </c>
      <c r="F89" s="34" t="s">
        <v>167</v>
      </c>
      <c r="G89" s="35">
        <v>9.35</v>
      </c>
      <c r="H89" s="35">
        <v>9.35</v>
      </c>
      <c r="I89" s="31">
        <f t="shared" si="10"/>
        <v>10472</v>
      </c>
      <c r="J89" s="55">
        <f t="shared" si="11"/>
        <v>638.792</v>
      </c>
      <c r="K89" s="56">
        <v>0.8</v>
      </c>
      <c r="L89" s="55">
        <f t="shared" si="12"/>
        <v>511.0336</v>
      </c>
      <c r="M89" s="61">
        <v>127.7584</v>
      </c>
      <c r="N89" s="35" t="s">
        <v>237</v>
      </c>
      <c r="O89" s="58" t="s">
        <v>27</v>
      </c>
      <c r="P89" s="31"/>
      <c r="Q89" s="70"/>
    </row>
    <row r="90" s="5" customFormat="1" ht="18.6" customHeight="1" spans="1:17">
      <c r="A90" s="31">
        <f t="shared" si="14"/>
        <v>84</v>
      </c>
      <c r="B90" s="33" t="s">
        <v>238</v>
      </c>
      <c r="C90" s="34" t="s">
        <v>22</v>
      </c>
      <c r="D90" s="35" t="s">
        <v>44</v>
      </c>
      <c r="E90" s="36" t="s">
        <v>166</v>
      </c>
      <c r="F90" s="34" t="s">
        <v>167</v>
      </c>
      <c r="G90" s="35">
        <v>13.1</v>
      </c>
      <c r="H90" s="35">
        <v>13.1</v>
      </c>
      <c r="I90" s="31">
        <f t="shared" si="10"/>
        <v>14672</v>
      </c>
      <c r="J90" s="55">
        <f t="shared" si="11"/>
        <v>894.992</v>
      </c>
      <c r="K90" s="56">
        <v>0.8</v>
      </c>
      <c r="L90" s="55">
        <f t="shared" si="12"/>
        <v>715.9936</v>
      </c>
      <c r="M90" s="61">
        <v>178.9984</v>
      </c>
      <c r="N90" s="35" t="s">
        <v>239</v>
      </c>
      <c r="O90" s="58" t="s">
        <v>27</v>
      </c>
      <c r="P90" s="31"/>
      <c r="Q90" s="70"/>
    </row>
    <row r="91" s="5" customFormat="1" ht="18.6" customHeight="1" spans="1:17">
      <c r="A91" s="31">
        <f t="shared" si="14"/>
        <v>85</v>
      </c>
      <c r="B91" s="33" t="s">
        <v>240</v>
      </c>
      <c r="C91" s="34" t="s">
        <v>22</v>
      </c>
      <c r="D91" s="35" t="s">
        <v>241</v>
      </c>
      <c r="E91" s="36" t="s">
        <v>166</v>
      </c>
      <c r="F91" s="34" t="s">
        <v>167</v>
      </c>
      <c r="G91" s="35">
        <v>4.7</v>
      </c>
      <c r="H91" s="35">
        <v>4.7</v>
      </c>
      <c r="I91" s="31">
        <f t="shared" si="10"/>
        <v>5264</v>
      </c>
      <c r="J91" s="55">
        <f t="shared" si="11"/>
        <v>321.104</v>
      </c>
      <c r="K91" s="56">
        <v>0.8</v>
      </c>
      <c r="L91" s="55">
        <f t="shared" si="12"/>
        <v>256.8832</v>
      </c>
      <c r="M91" s="61">
        <v>64.2208</v>
      </c>
      <c r="N91" s="35" t="s">
        <v>242</v>
      </c>
      <c r="O91" s="58" t="s">
        <v>27</v>
      </c>
      <c r="P91" s="31"/>
      <c r="Q91" s="70"/>
    </row>
    <row r="92" s="5" customFormat="1" ht="18.6" customHeight="1" spans="1:17">
      <c r="A92" s="31">
        <f t="shared" si="14"/>
        <v>86</v>
      </c>
      <c r="B92" s="33" t="s">
        <v>243</v>
      </c>
      <c r="C92" s="34" t="s">
        <v>22</v>
      </c>
      <c r="D92" s="35" t="s">
        <v>50</v>
      </c>
      <c r="E92" s="36" t="s">
        <v>166</v>
      </c>
      <c r="F92" s="34" t="s">
        <v>167</v>
      </c>
      <c r="G92" s="35">
        <v>9.97</v>
      </c>
      <c r="H92" s="35">
        <v>9.97</v>
      </c>
      <c r="I92" s="31">
        <f t="shared" si="10"/>
        <v>11166.4</v>
      </c>
      <c r="J92" s="55">
        <f t="shared" si="11"/>
        <v>681.1504</v>
      </c>
      <c r="K92" s="56">
        <v>0.8</v>
      </c>
      <c r="L92" s="55">
        <f t="shared" si="12"/>
        <v>544.92032</v>
      </c>
      <c r="M92" s="61">
        <v>136.23008</v>
      </c>
      <c r="N92" s="35" t="s">
        <v>244</v>
      </c>
      <c r="O92" s="58" t="s">
        <v>27</v>
      </c>
      <c r="P92" s="31"/>
      <c r="Q92" s="70"/>
    </row>
    <row r="93" s="5" customFormat="1" ht="18.6" customHeight="1" spans="1:17">
      <c r="A93" s="31">
        <f t="shared" si="14"/>
        <v>87</v>
      </c>
      <c r="B93" s="33" t="s">
        <v>245</v>
      </c>
      <c r="C93" s="34" t="s">
        <v>22</v>
      </c>
      <c r="D93" s="35" t="s">
        <v>50</v>
      </c>
      <c r="E93" s="36" t="s">
        <v>166</v>
      </c>
      <c r="F93" s="34" t="s">
        <v>167</v>
      </c>
      <c r="G93" s="35">
        <v>5.7</v>
      </c>
      <c r="H93" s="35">
        <v>5.7</v>
      </c>
      <c r="I93" s="31">
        <f t="shared" si="10"/>
        <v>6384</v>
      </c>
      <c r="J93" s="55">
        <f t="shared" si="11"/>
        <v>389.424</v>
      </c>
      <c r="K93" s="56">
        <v>0.8</v>
      </c>
      <c r="L93" s="55">
        <f t="shared" si="12"/>
        <v>311.5392</v>
      </c>
      <c r="M93" s="61">
        <v>77.8848</v>
      </c>
      <c r="N93" s="35" t="s">
        <v>246</v>
      </c>
      <c r="O93" s="58" t="s">
        <v>27</v>
      </c>
      <c r="P93" s="31"/>
      <c r="Q93" s="70"/>
    </row>
    <row r="94" s="5" customFormat="1" ht="18.6" customHeight="1" spans="1:17">
      <c r="A94" s="31">
        <f t="shared" si="14"/>
        <v>88</v>
      </c>
      <c r="B94" s="33" t="s">
        <v>247</v>
      </c>
      <c r="C94" s="34" t="s">
        <v>22</v>
      </c>
      <c r="D94" s="35" t="s">
        <v>248</v>
      </c>
      <c r="E94" s="36" t="s">
        <v>166</v>
      </c>
      <c r="F94" s="34" t="s">
        <v>167</v>
      </c>
      <c r="G94" s="35">
        <v>9.8</v>
      </c>
      <c r="H94" s="35">
        <v>9.8</v>
      </c>
      <c r="I94" s="31">
        <f t="shared" si="10"/>
        <v>10976</v>
      </c>
      <c r="J94" s="55">
        <f t="shared" si="11"/>
        <v>669.536</v>
      </c>
      <c r="K94" s="56">
        <v>0.8</v>
      </c>
      <c r="L94" s="55">
        <f t="shared" si="12"/>
        <v>535.6288</v>
      </c>
      <c r="M94" s="61">
        <v>133.9072</v>
      </c>
      <c r="N94" s="35" t="s">
        <v>249</v>
      </c>
      <c r="O94" s="58" t="s">
        <v>27</v>
      </c>
      <c r="P94" s="31"/>
      <c r="Q94" s="70"/>
    </row>
    <row r="95" s="5" customFormat="1" ht="18.6" customHeight="1" spans="1:17">
      <c r="A95" s="31">
        <f t="shared" si="14"/>
        <v>89</v>
      </c>
      <c r="B95" s="33" t="s">
        <v>250</v>
      </c>
      <c r="C95" s="34" t="s">
        <v>22</v>
      </c>
      <c r="D95" s="35" t="s">
        <v>56</v>
      </c>
      <c r="E95" s="36" t="s">
        <v>166</v>
      </c>
      <c r="F95" s="34" t="s">
        <v>167</v>
      </c>
      <c r="G95" s="35">
        <v>9.63</v>
      </c>
      <c r="H95" s="35">
        <v>9.63</v>
      </c>
      <c r="I95" s="31">
        <f t="shared" si="10"/>
        <v>10785.6</v>
      </c>
      <c r="J95" s="55">
        <f t="shared" si="11"/>
        <v>657.9216</v>
      </c>
      <c r="K95" s="56">
        <v>0.8</v>
      </c>
      <c r="L95" s="55">
        <f t="shared" si="12"/>
        <v>526.33728</v>
      </c>
      <c r="M95" s="61">
        <v>131.58432</v>
      </c>
      <c r="N95" s="35" t="s">
        <v>251</v>
      </c>
      <c r="O95" s="58" t="s">
        <v>27</v>
      </c>
      <c r="P95" s="31"/>
      <c r="Q95" s="70"/>
    </row>
    <row r="96" s="5" customFormat="1" ht="18.6" customHeight="1" spans="1:17">
      <c r="A96" s="31">
        <f t="shared" si="14"/>
        <v>90</v>
      </c>
      <c r="B96" s="33" t="s">
        <v>252</v>
      </c>
      <c r="C96" s="34" t="s">
        <v>22</v>
      </c>
      <c r="D96" s="35" t="s">
        <v>35</v>
      </c>
      <c r="E96" s="36" t="s">
        <v>166</v>
      </c>
      <c r="F96" s="34" t="s">
        <v>167</v>
      </c>
      <c r="G96" s="35">
        <v>13.15</v>
      </c>
      <c r="H96" s="35">
        <v>13.15</v>
      </c>
      <c r="I96" s="31">
        <f t="shared" si="10"/>
        <v>14728</v>
      </c>
      <c r="J96" s="55">
        <f t="shared" si="11"/>
        <v>898.408</v>
      </c>
      <c r="K96" s="56">
        <v>0.8</v>
      </c>
      <c r="L96" s="55">
        <f t="shared" si="12"/>
        <v>718.7264</v>
      </c>
      <c r="M96" s="61">
        <v>179.6816</v>
      </c>
      <c r="N96" s="35" t="s">
        <v>253</v>
      </c>
      <c r="O96" s="58" t="s">
        <v>27</v>
      </c>
      <c r="P96" s="31"/>
      <c r="Q96" s="70"/>
    </row>
    <row r="97" s="5" customFormat="1" ht="18.6" customHeight="1" spans="1:17">
      <c r="A97" s="31">
        <f t="shared" si="14"/>
        <v>91</v>
      </c>
      <c r="B97" s="33" t="s">
        <v>254</v>
      </c>
      <c r="C97" s="34" t="s">
        <v>22</v>
      </c>
      <c r="D97" s="35" t="s">
        <v>47</v>
      </c>
      <c r="E97" s="36" t="s">
        <v>166</v>
      </c>
      <c r="F97" s="34" t="s">
        <v>167</v>
      </c>
      <c r="G97" s="35">
        <v>10.43</v>
      </c>
      <c r="H97" s="35">
        <v>10.43</v>
      </c>
      <c r="I97" s="31">
        <f t="shared" si="10"/>
        <v>11681.6</v>
      </c>
      <c r="J97" s="55">
        <f t="shared" si="11"/>
        <v>712.5776</v>
      </c>
      <c r="K97" s="56">
        <v>0.8</v>
      </c>
      <c r="L97" s="55">
        <f t="shared" si="12"/>
        <v>570.06208</v>
      </c>
      <c r="M97" s="61">
        <v>142.51552</v>
      </c>
      <c r="N97" s="35" t="s">
        <v>255</v>
      </c>
      <c r="O97" s="58" t="s">
        <v>27</v>
      </c>
      <c r="P97" s="31"/>
      <c r="Q97" s="70"/>
    </row>
    <row r="98" s="5" customFormat="1" ht="18.6" customHeight="1" spans="1:17">
      <c r="A98" s="31">
        <f t="shared" ref="A98:A107" si="15">ROW()-6</f>
        <v>92</v>
      </c>
      <c r="B98" s="33" t="s">
        <v>256</v>
      </c>
      <c r="C98" s="34" t="s">
        <v>22</v>
      </c>
      <c r="D98" s="35" t="s">
        <v>257</v>
      </c>
      <c r="E98" s="36" t="s">
        <v>166</v>
      </c>
      <c r="F98" s="34" t="s">
        <v>167</v>
      </c>
      <c r="G98" s="35">
        <v>8.09</v>
      </c>
      <c r="H98" s="35">
        <v>8.09</v>
      </c>
      <c r="I98" s="31">
        <f t="shared" si="10"/>
        <v>9060.8</v>
      </c>
      <c r="J98" s="55">
        <f t="shared" si="11"/>
        <v>552.7088</v>
      </c>
      <c r="K98" s="56">
        <v>0.8</v>
      </c>
      <c r="L98" s="55">
        <f t="shared" si="12"/>
        <v>442.16704</v>
      </c>
      <c r="M98" s="61">
        <v>110.54176</v>
      </c>
      <c r="N98" s="35" t="s">
        <v>258</v>
      </c>
      <c r="O98" s="58" t="s">
        <v>27</v>
      </c>
      <c r="P98" s="31"/>
      <c r="Q98" s="70"/>
    </row>
    <row r="99" s="5" customFormat="1" ht="18.6" customHeight="1" spans="1:17">
      <c r="A99" s="31">
        <f t="shared" si="15"/>
        <v>93</v>
      </c>
      <c r="B99" s="33" t="s">
        <v>259</v>
      </c>
      <c r="C99" s="34" t="s">
        <v>22</v>
      </c>
      <c r="D99" s="35" t="s">
        <v>47</v>
      </c>
      <c r="E99" s="36" t="s">
        <v>166</v>
      </c>
      <c r="F99" s="34" t="s">
        <v>167</v>
      </c>
      <c r="G99" s="35">
        <v>8.13</v>
      </c>
      <c r="H99" s="35">
        <v>8.13</v>
      </c>
      <c r="I99" s="31">
        <f t="shared" si="10"/>
        <v>9105.6</v>
      </c>
      <c r="J99" s="55">
        <f t="shared" si="11"/>
        <v>555.4416</v>
      </c>
      <c r="K99" s="56">
        <v>0.8</v>
      </c>
      <c r="L99" s="55">
        <f t="shared" si="12"/>
        <v>444.35328</v>
      </c>
      <c r="M99" s="61">
        <v>111.08832</v>
      </c>
      <c r="N99" s="35" t="s">
        <v>260</v>
      </c>
      <c r="O99" s="58" t="s">
        <v>27</v>
      </c>
      <c r="P99" s="31"/>
      <c r="Q99" s="70"/>
    </row>
    <row r="100" s="5" customFormat="1" ht="18.6" customHeight="1" spans="1:17">
      <c r="A100" s="31">
        <f t="shared" si="15"/>
        <v>94</v>
      </c>
      <c r="B100" s="33" t="s">
        <v>261</v>
      </c>
      <c r="C100" s="34" t="s">
        <v>22</v>
      </c>
      <c r="D100" s="35" t="s">
        <v>66</v>
      </c>
      <c r="E100" s="36" t="s">
        <v>166</v>
      </c>
      <c r="F100" s="34" t="s">
        <v>167</v>
      </c>
      <c r="G100" s="35">
        <v>10.5</v>
      </c>
      <c r="H100" s="35">
        <v>10.5</v>
      </c>
      <c r="I100" s="31">
        <f t="shared" si="10"/>
        <v>11760</v>
      </c>
      <c r="J100" s="55">
        <f t="shared" si="11"/>
        <v>717.36</v>
      </c>
      <c r="K100" s="56">
        <v>0.8</v>
      </c>
      <c r="L100" s="55">
        <f t="shared" si="12"/>
        <v>573.888</v>
      </c>
      <c r="M100" s="61">
        <v>143.472</v>
      </c>
      <c r="N100" s="35" t="s">
        <v>262</v>
      </c>
      <c r="O100" s="58" t="s">
        <v>27</v>
      </c>
      <c r="P100" s="31"/>
      <c r="Q100" s="70"/>
    </row>
    <row r="101" s="5" customFormat="1" ht="18.6" customHeight="1" spans="1:17">
      <c r="A101" s="31">
        <f t="shared" si="15"/>
        <v>95</v>
      </c>
      <c r="B101" s="33" t="s">
        <v>263</v>
      </c>
      <c r="C101" s="34" t="s">
        <v>22</v>
      </c>
      <c r="D101" s="35" t="s">
        <v>53</v>
      </c>
      <c r="E101" s="36" t="s">
        <v>166</v>
      </c>
      <c r="F101" s="34" t="s">
        <v>167</v>
      </c>
      <c r="G101" s="35">
        <v>6.5</v>
      </c>
      <c r="H101" s="35">
        <v>6.5</v>
      </c>
      <c r="I101" s="31">
        <f t="shared" si="10"/>
        <v>7280</v>
      </c>
      <c r="J101" s="55">
        <f t="shared" si="11"/>
        <v>444.08</v>
      </c>
      <c r="K101" s="56">
        <v>0.8</v>
      </c>
      <c r="L101" s="55">
        <f t="shared" si="12"/>
        <v>355.264</v>
      </c>
      <c r="M101" s="61">
        <v>88.816</v>
      </c>
      <c r="N101" s="35" t="s">
        <v>264</v>
      </c>
      <c r="O101" s="58" t="s">
        <v>27</v>
      </c>
      <c r="P101" s="31"/>
      <c r="Q101" s="70"/>
    </row>
    <row r="102" s="5" customFormat="1" ht="18.6" customHeight="1" spans="1:17">
      <c r="A102" s="31">
        <f t="shared" si="15"/>
        <v>96</v>
      </c>
      <c r="B102" s="33" t="s">
        <v>265</v>
      </c>
      <c r="C102" s="34" t="s">
        <v>22</v>
      </c>
      <c r="D102" s="35" t="s">
        <v>38</v>
      </c>
      <c r="E102" s="72" t="s">
        <v>266</v>
      </c>
      <c r="F102" s="34" t="s">
        <v>267</v>
      </c>
      <c r="G102" s="35">
        <v>12.36</v>
      </c>
      <c r="H102" s="35">
        <v>12.36</v>
      </c>
      <c r="I102" s="31">
        <f t="shared" si="10"/>
        <v>13843.2</v>
      </c>
      <c r="J102" s="55">
        <f t="shared" si="11"/>
        <v>844.4352</v>
      </c>
      <c r="K102" s="56">
        <v>0.8</v>
      </c>
      <c r="L102" s="55">
        <f t="shared" si="12"/>
        <v>675.54816</v>
      </c>
      <c r="M102" s="61">
        <v>168.88704</v>
      </c>
      <c r="N102" s="35" t="s">
        <v>268</v>
      </c>
      <c r="O102" s="58" t="s">
        <v>27</v>
      </c>
      <c r="P102" s="31"/>
      <c r="Q102" s="70"/>
    </row>
    <row r="103" s="5" customFormat="1" ht="18.6" customHeight="1" spans="1:17">
      <c r="A103" s="31">
        <f t="shared" si="15"/>
        <v>97</v>
      </c>
      <c r="B103" s="33" t="s">
        <v>269</v>
      </c>
      <c r="C103" s="34" t="s">
        <v>22</v>
      </c>
      <c r="D103" s="35" t="s">
        <v>100</v>
      </c>
      <c r="E103" s="72" t="s">
        <v>270</v>
      </c>
      <c r="F103" s="34" t="s">
        <v>267</v>
      </c>
      <c r="G103" s="35">
        <v>11.8</v>
      </c>
      <c r="H103" s="35">
        <v>11.8</v>
      </c>
      <c r="I103" s="31">
        <f t="shared" si="10"/>
        <v>13216</v>
      </c>
      <c r="J103" s="55">
        <f t="shared" si="11"/>
        <v>806.176</v>
      </c>
      <c r="K103" s="56">
        <v>0.8</v>
      </c>
      <c r="L103" s="55">
        <f t="shared" si="12"/>
        <v>644.9408</v>
      </c>
      <c r="M103" s="61">
        <v>161.2352</v>
      </c>
      <c r="N103" s="35" t="s">
        <v>271</v>
      </c>
      <c r="O103" s="58" t="s">
        <v>27</v>
      </c>
      <c r="P103" s="31"/>
      <c r="Q103" s="70"/>
    </row>
    <row r="104" s="5" customFormat="1" ht="18.6" customHeight="1" spans="1:17">
      <c r="A104" s="31">
        <f t="shared" si="15"/>
        <v>98</v>
      </c>
      <c r="B104" s="33" t="s">
        <v>272</v>
      </c>
      <c r="C104" s="34" t="s">
        <v>22</v>
      </c>
      <c r="D104" s="35" t="s">
        <v>273</v>
      </c>
      <c r="E104" s="72" t="s">
        <v>274</v>
      </c>
      <c r="F104" s="34" t="s">
        <v>267</v>
      </c>
      <c r="G104" s="35">
        <v>12.65</v>
      </c>
      <c r="H104" s="35">
        <v>12.65</v>
      </c>
      <c r="I104" s="31">
        <f t="shared" si="10"/>
        <v>14168</v>
      </c>
      <c r="J104" s="55">
        <f t="shared" si="11"/>
        <v>864.248</v>
      </c>
      <c r="K104" s="56">
        <v>0.8</v>
      </c>
      <c r="L104" s="55">
        <f t="shared" si="12"/>
        <v>691.3984</v>
      </c>
      <c r="M104" s="61">
        <v>172.8496</v>
      </c>
      <c r="N104" s="35" t="s">
        <v>275</v>
      </c>
      <c r="O104" s="58" t="s">
        <v>27</v>
      </c>
      <c r="P104" s="31"/>
      <c r="Q104" s="70"/>
    </row>
    <row r="105" s="5" customFormat="1" ht="18.6" customHeight="1" spans="1:17">
      <c r="A105" s="31">
        <f t="shared" si="15"/>
        <v>99</v>
      </c>
      <c r="B105" s="33" t="s">
        <v>276</v>
      </c>
      <c r="C105" s="34" t="s">
        <v>22</v>
      </c>
      <c r="D105" s="35" t="s">
        <v>277</v>
      </c>
      <c r="E105" s="72" t="s">
        <v>278</v>
      </c>
      <c r="F105" s="34" t="s">
        <v>267</v>
      </c>
      <c r="G105" s="35">
        <v>94.4</v>
      </c>
      <c r="H105" s="35">
        <v>94.4</v>
      </c>
      <c r="I105" s="31">
        <f t="shared" si="10"/>
        <v>105728</v>
      </c>
      <c r="J105" s="55">
        <f t="shared" si="11"/>
        <v>6449.408</v>
      </c>
      <c r="K105" s="56">
        <v>0.8</v>
      </c>
      <c r="L105" s="55">
        <f t="shared" si="12"/>
        <v>5159.5264</v>
      </c>
      <c r="M105" s="61">
        <v>1289.8816</v>
      </c>
      <c r="N105" s="35" t="s">
        <v>279</v>
      </c>
      <c r="O105" s="58" t="s">
        <v>27</v>
      </c>
      <c r="P105" s="31"/>
      <c r="Q105" s="70"/>
    </row>
    <row r="106" s="5" customFormat="1" ht="18.6" customHeight="1" spans="1:17">
      <c r="A106" s="31">
        <f t="shared" si="15"/>
        <v>100</v>
      </c>
      <c r="B106" s="33" t="s">
        <v>280</v>
      </c>
      <c r="C106" s="34" t="s">
        <v>22</v>
      </c>
      <c r="D106" s="35" t="s">
        <v>281</v>
      </c>
      <c r="E106" s="72" t="s">
        <v>282</v>
      </c>
      <c r="F106" s="34" t="s">
        <v>267</v>
      </c>
      <c r="G106" s="35">
        <v>8.22</v>
      </c>
      <c r="H106" s="35">
        <v>8.22</v>
      </c>
      <c r="I106" s="31">
        <f t="shared" si="10"/>
        <v>9206.4</v>
      </c>
      <c r="J106" s="55">
        <f t="shared" si="11"/>
        <v>561.5904</v>
      </c>
      <c r="K106" s="56">
        <v>0.8</v>
      </c>
      <c r="L106" s="55">
        <f t="shared" si="12"/>
        <v>449.27232</v>
      </c>
      <c r="M106" s="61">
        <v>112.31808</v>
      </c>
      <c r="N106" s="35" t="s">
        <v>283</v>
      </c>
      <c r="O106" s="58" t="s">
        <v>27</v>
      </c>
      <c r="P106" s="31"/>
      <c r="Q106" s="70"/>
    </row>
    <row r="107" s="5" customFormat="1" ht="18.6" customHeight="1" spans="1:17">
      <c r="A107" s="31">
        <f t="shared" si="15"/>
        <v>101</v>
      </c>
      <c r="B107" s="33" t="s">
        <v>284</v>
      </c>
      <c r="C107" s="34" t="s">
        <v>22</v>
      </c>
      <c r="D107" s="35" t="s">
        <v>44</v>
      </c>
      <c r="E107" s="72" t="s">
        <v>285</v>
      </c>
      <c r="F107" s="34" t="s">
        <v>267</v>
      </c>
      <c r="G107" s="35">
        <v>19.11</v>
      </c>
      <c r="H107" s="35">
        <v>19.11</v>
      </c>
      <c r="I107" s="31">
        <f t="shared" si="10"/>
        <v>21403.2</v>
      </c>
      <c r="J107" s="55">
        <f t="shared" si="11"/>
        <v>1305.5952</v>
      </c>
      <c r="K107" s="56">
        <v>0.8</v>
      </c>
      <c r="L107" s="55">
        <f t="shared" si="12"/>
        <v>1044.47616</v>
      </c>
      <c r="M107" s="61">
        <v>261.11904</v>
      </c>
      <c r="N107" s="35" t="s">
        <v>286</v>
      </c>
      <c r="O107" s="58" t="s">
        <v>27</v>
      </c>
      <c r="P107" s="31"/>
      <c r="Q107" s="70"/>
    </row>
    <row r="108" s="5" customFormat="1" ht="18.6" customHeight="1" spans="1:17">
      <c r="A108" s="31">
        <f t="shared" ref="A108:A117" si="16">ROW()-6</f>
        <v>102</v>
      </c>
      <c r="B108" s="33" t="s">
        <v>287</v>
      </c>
      <c r="C108" s="34" t="s">
        <v>22</v>
      </c>
      <c r="D108" s="35" t="s">
        <v>110</v>
      </c>
      <c r="E108" s="72" t="s">
        <v>288</v>
      </c>
      <c r="F108" s="34" t="s">
        <v>267</v>
      </c>
      <c r="G108" s="35">
        <v>10.06</v>
      </c>
      <c r="H108" s="35">
        <v>10.06</v>
      </c>
      <c r="I108" s="31">
        <f t="shared" si="10"/>
        <v>11267.2</v>
      </c>
      <c r="J108" s="55">
        <f t="shared" si="11"/>
        <v>687.2992</v>
      </c>
      <c r="K108" s="56">
        <v>0.8</v>
      </c>
      <c r="L108" s="55">
        <f t="shared" si="12"/>
        <v>549.83936</v>
      </c>
      <c r="M108" s="61">
        <v>137.45984</v>
      </c>
      <c r="N108" s="35" t="s">
        <v>289</v>
      </c>
      <c r="O108" s="58" t="s">
        <v>27</v>
      </c>
      <c r="P108" s="31"/>
      <c r="Q108" s="70"/>
    </row>
    <row r="109" s="5" customFormat="1" ht="18.6" customHeight="1" spans="1:17">
      <c r="A109" s="31">
        <f t="shared" si="16"/>
        <v>103</v>
      </c>
      <c r="B109" s="33" t="s">
        <v>290</v>
      </c>
      <c r="C109" s="34" t="s">
        <v>22</v>
      </c>
      <c r="D109" s="35" t="s">
        <v>174</v>
      </c>
      <c r="E109" s="72" t="s">
        <v>291</v>
      </c>
      <c r="F109" s="34" t="s">
        <v>267</v>
      </c>
      <c r="G109" s="35">
        <v>11.7</v>
      </c>
      <c r="H109" s="35">
        <v>11.7</v>
      </c>
      <c r="I109" s="31">
        <f t="shared" si="10"/>
        <v>13104</v>
      </c>
      <c r="J109" s="55">
        <f t="shared" si="11"/>
        <v>799.344</v>
      </c>
      <c r="K109" s="56">
        <v>0.8</v>
      </c>
      <c r="L109" s="55">
        <f t="shared" si="12"/>
        <v>639.4752</v>
      </c>
      <c r="M109" s="61">
        <v>159.8688</v>
      </c>
      <c r="N109" s="35" t="s">
        <v>292</v>
      </c>
      <c r="O109" s="58" t="s">
        <v>27</v>
      </c>
      <c r="P109" s="31"/>
      <c r="Q109" s="70"/>
    </row>
    <row r="110" s="5" customFormat="1" ht="18.6" customHeight="1" spans="1:17">
      <c r="A110" s="31">
        <f t="shared" si="16"/>
        <v>104</v>
      </c>
      <c r="B110" s="33" t="s">
        <v>293</v>
      </c>
      <c r="C110" s="34" t="s">
        <v>22</v>
      </c>
      <c r="D110" s="35" t="s">
        <v>206</v>
      </c>
      <c r="E110" s="72" t="s">
        <v>294</v>
      </c>
      <c r="F110" s="34" t="s">
        <v>267</v>
      </c>
      <c r="G110" s="35">
        <v>5.58</v>
      </c>
      <c r="H110" s="35">
        <v>5.58</v>
      </c>
      <c r="I110" s="31">
        <f t="shared" si="10"/>
        <v>6249.6</v>
      </c>
      <c r="J110" s="55">
        <f t="shared" si="11"/>
        <v>381.2256</v>
      </c>
      <c r="K110" s="56">
        <v>0.8</v>
      </c>
      <c r="L110" s="55">
        <f t="shared" si="12"/>
        <v>304.98048</v>
      </c>
      <c r="M110" s="61">
        <v>76.24512</v>
      </c>
      <c r="N110" s="35" t="s">
        <v>295</v>
      </c>
      <c r="O110" s="58" t="s">
        <v>27</v>
      </c>
      <c r="P110" s="31"/>
      <c r="Q110" s="70"/>
    </row>
    <row r="111" s="5" customFormat="1" ht="18.6" customHeight="1" spans="1:17">
      <c r="A111" s="31">
        <f t="shared" si="16"/>
        <v>105</v>
      </c>
      <c r="B111" s="33" t="s">
        <v>296</v>
      </c>
      <c r="C111" s="34" t="s">
        <v>22</v>
      </c>
      <c r="D111" s="35" t="s">
        <v>44</v>
      </c>
      <c r="E111" s="72" t="s">
        <v>297</v>
      </c>
      <c r="F111" s="34" t="s">
        <v>267</v>
      </c>
      <c r="G111" s="35">
        <v>6.7</v>
      </c>
      <c r="H111" s="35">
        <v>6.7</v>
      </c>
      <c r="I111" s="31">
        <f t="shared" si="10"/>
        <v>7504</v>
      </c>
      <c r="J111" s="55">
        <f t="shared" si="11"/>
        <v>457.744</v>
      </c>
      <c r="K111" s="56">
        <v>0.8</v>
      </c>
      <c r="L111" s="55">
        <f t="shared" si="12"/>
        <v>366.1952</v>
      </c>
      <c r="M111" s="61">
        <v>91.5488</v>
      </c>
      <c r="N111" s="35" t="s">
        <v>298</v>
      </c>
      <c r="O111" s="58" t="s">
        <v>27</v>
      </c>
      <c r="P111" s="31"/>
      <c r="Q111" s="70"/>
    </row>
    <row r="112" s="5" customFormat="1" ht="18.6" customHeight="1" spans="1:17">
      <c r="A112" s="31">
        <f t="shared" si="16"/>
        <v>106</v>
      </c>
      <c r="B112" s="33" t="s">
        <v>299</v>
      </c>
      <c r="C112" s="34" t="s">
        <v>22</v>
      </c>
      <c r="D112" s="35" t="s">
        <v>91</v>
      </c>
      <c r="E112" s="72" t="s">
        <v>300</v>
      </c>
      <c r="F112" s="34" t="s">
        <v>267</v>
      </c>
      <c r="G112" s="35">
        <v>8.61</v>
      </c>
      <c r="H112" s="35">
        <v>8.61</v>
      </c>
      <c r="I112" s="31">
        <f t="shared" si="10"/>
        <v>9643.2</v>
      </c>
      <c r="J112" s="55">
        <f t="shared" si="11"/>
        <v>588.2352</v>
      </c>
      <c r="K112" s="56">
        <v>0.8</v>
      </c>
      <c r="L112" s="55">
        <f t="shared" si="12"/>
        <v>470.58816</v>
      </c>
      <c r="M112" s="61">
        <v>117.64704</v>
      </c>
      <c r="N112" s="35" t="s">
        <v>301</v>
      </c>
      <c r="O112" s="58" t="s">
        <v>27</v>
      </c>
      <c r="P112" s="31"/>
      <c r="Q112" s="70"/>
    </row>
    <row r="113" s="5" customFormat="1" ht="18.6" customHeight="1" spans="1:17">
      <c r="A113" s="31">
        <f t="shared" si="16"/>
        <v>107</v>
      </c>
      <c r="B113" s="33" t="s">
        <v>302</v>
      </c>
      <c r="C113" s="34" t="s">
        <v>22</v>
      </c>
      <c r="D113" s="35" t="s">
        <v>53</v>
      </c>
      <c r="E113" s="72" t="s">
        <v>303</v>
      </c>
      <c r="F113" s="34" t="s">
        <v>267</v>
      </c>
      <c r="G113" s="35">
        <v>10.3</v>
      </c>
      <c r="H113" s="35">
        <v>10.3</v>
      </c>
      <c r="I113" s="31">
        <f t="shared" si="10"/>
        <v>11536</v>
      </c>
      <c r="J113" s="55">
        <f t="shared" si="11"/>
        <v>703.696</v>
      </c>
      <c r="K113" s="56">
        <v>0.8</v>
      </c>
      <c r="L113" s="55">
        <f t="shared" si="12"/>
        <v>562.9568</v>
      </c>
      <c r="M113" s="61">
        <v>140.7392</v>
      </c>
      <c r="N113" s="35" t="s">
        <v>304</v>
      </c>
      <c r="O113" s="58" t="s">
        <v>27</v>
      </c>
      <c r="P113" s="31"/>
      <c r="Q113" s="70"/>
    </row>
    <row r="114" s="5" customFormat="1" ht="18.6" customHeight="1" spans="1:17">
      <c r="A114" s="31">
        <f t="shared" si="16"/>
        <v>108</v>
      </c>
      <c r="B114" s="33" t="s">
        <v>305</v>
      </c>
      <c r="C114" s="34" t="s">
        <v>22</v>
      </c>
      <c r="D114" s="35" t="s">
        <v>32</v>
      </c>
      <c r="E114" s="72" t="s">
        <v>306</v>
      </c>
      <c r="F114" s="34" t="s">
        <v>267</v>
      </c>
      <c r="G114" s="35">
        <v>10.01</v>
      </c>
      <c r="H114" s="35">
        <v>10.01</v>
      </c>
      <c r="I114" s="31">
        <f t="shared" si="10"/>
        <v>11211.2</v>
      </c>
      <c r="J114" s="55">
        <f t="shared" si="11"/>
        <v>683.8832</v>
      </c>
      <c r="K114" s="56">
        <v>0.8</v>
      </c>
      <c r="L114" s="55">
        <f t="shared" si="12"/>
        <v>547.10656</v>
      </c>
      <c r="M114" s="61">
        <v>136.77664</v>
      </c>
      <c r="N114" s="35" t="s">
        <v>307</v>
      </c>
      <c r="O114" s="58" t="s">
        <v>27</v>
      </c>
      <c r="P114" s="31"/>
      <c r="Q114" s="70"/>
    </row>
    <row r="115" s="5" customFormat="1" ht="18.6" customHeight="1" spans="1:17">
      <c r="A115" s="31">
        <f t="shared" si="16"/>
        <v>109</v>
      </c>
      <c r="B115" s="33" t="s">
        <v>308</v>
      </c>
      <c r="C115" s="34" t="s">
        <v>22</v>
      </c>
      <c r="D115" s="35" t="s">
        <v>100</v>
      </c>
      <c r="E115" s="72" t="s">
        <v>309</v>
      </c>
      <c r="F115" s="34" t="s">
        <v>267</v>
      </c>
      <c r="G115" s="35">
        <v>9.44</v>
      </c>
      <c r="H115" s="35">
        <v>9.44</v>
      </c>
      <c r="I115" s="31">
        <f t="shared" si="10"/>
        <v>10572.8</v>
      </c>
      <c r="J115" s="55">
        <f t="shared" si="11"/>
        <v>644.9408</v>
      </c>
      <c r="K115" s="56">
        <v>0.8</v>
      </c>
      <c r="L115" s="55">
        <f t="shared" si="12"/>
        <v>515.95264</v>
      </c>
      <c r="M115" s="61">
        <v>128.98816</v>
      </c>
      <c r="N115" s="35" t="s">
        <v>310</v>
      </c>
      <c r="O115" s="58" t="s">
        <v>27</v>
      </c>
      <c r="P115" s="31"/>
      <c r="Q115" s="70"/>
    </row>
    <row r="116" s="5" customFormat="1" ht="18.6" customHeight="1" spans="1:17">
      <c r="A116" s="31">
        <f t="shared" si="16"/>
        <v>110</v>
      </c>
      <c r="B116" s="33" t="s">
        <v>311</v>
      </c>
      <c r="C116" s="34" t="s">
        <v>22</v>
      </c>
      <c r="D116" s="35" t="s">
        <v>72</v>
      </c>
      <c r="E116" s="72" t="s">
        <v>312</v>
      </c>
      <c r="F116" s="34" t="s">
        <v>267</v>
      </c>
      <c r="G116" s="35">
        <v>10.04</v>
      </c>
      <c r="H116" s="35">
        <v>10.04</v>
      </c>
      <c r="I116" s="31">
        <f t="shared" si="10"/>
        <v>11244.8</v>
      </c>
      <c r="J116" s="55">
        <f t="shared" si="11"/>
        <v>685.9328</v>
      </c>
      <c r="K116" s="56">
        <v>0.8</v>
      </c>
      <c r="L116" s="55">
        <f t="shared" si="12"/>
        <v>548.74624</v>
      </c>
      <c r="M116" s="61">
        <v>137.18656</v>
      </c>
      <c r="N116" s="35" t="s">
        <v>313</v>
      </c>
      <c r="O116" s="58" t="s">
        <v>27</v>
      </c>
      <c r="P116" s="31"/>
      <c r="Q116" s="70"/>
    </row>
    <row r="117" s="5" customFormat="1" ht="18.6" customHeight="1" spans="1:17">
      <c r="A117" s="31">
        <f t="shared" si="16"/>
        <v>111</v>
      </c>
      <c r="B117" s="33" t="s">
        <v>314</v>
      </c>
      <c r="C117" s="34" t="s">
        <v>22</v>
      </c>
      <c r="D117" s="35" t="s">
        <v>75</v>
      </c>
      <c r="E117" s="72" t="s">
        <v>315</v>
      </c>
      <c r="F117" s="34" t="s">
        <v>267</v>
      </c>
      <c r="G117" s="35">
        <v>8.65</v>
      </c>
      <c r="H117" s="35">
        <v>8.65</v>
      </c>
      <c r="I117" s="31">
        <f t="shared" si="10"/>
        <v>9688</v>
      </c>
      <c r="J117" s="55">
        <f t="shared" si="11"/>
        <v>590.968</v>
      </c>
      <c r="K117" s="56">
        <v>0.8</v>
      </c>
      <c r="L117" s="55">
        <f t="shared" si="12"/>
        <v>472.7744</v>
      </c>
      <c r="M117" s="61">
        <v>118.1936</v>
      </c>
      <c r="N117" s="35" t="s">
        <v>316</v>
      </c>
      <c r="O117" s="58" t="s">
        <v>27</v>
      </c>
      <c r="P117" s="31"/>
      <c r="Q117" s="70"/>
    </row>
    <row r="118" s="5" customFormat="1" ht="18.6" customHeight="1" spans="1:17">
      <c r="A118" s="31">
        <f t="shared" ref="A118:A127" si="17">ROW()-6</f>
        <v>112</v>
      </c>
      <c r="B118" s="33" t="s">
        <v>317</v>
      </c>
      <c r="C118" s="34" t="s">
        <v>22</v>
      </c>
      <c r="D118" s="35" t="s">
        <v>50</v>
      </c>
      <c r="E118" s="72" t="s">
        <v>318</v>
      </c>
      <c r="F118" s="34" t="s">
        <v>267</v>
      </c>
      <c r="G118" s="35">
        <v>88.21</v>
      </c>
      <c r="H118" s="35">
        <v>88.21</v>
      </c>
      <c r="I118" s="31">
        <f t="shared" si="10"/>
        <v>98795.2</v>
      </c>
      <c r="J118" s="55">
        <f t="shared" si="11"/>
        <v>6026.5072</v>
      </c>
      <c r="K118" s="56">
        <v>0.8</v>
      </c>
      <c r="L118" s="55">
        <f t="shared" si="12"/>
        <v>4821.20576</v>
      </c>
      <c r="M118" s="61">
        <v>1205.30144</v>
      </c>
      <c r="N118" s="35" t="s">
        <v>319</v>
      </c>
      <c r="O118" s="58" t="s">
        <v>27</v>
      </c>
      <c r="P118" s="31"/>
      <c r="Q118" s="70"/>
    </row>
    <row r="119" s="5" customFormat="1" ht="18.6" customHeight="1" spans="1:17">
      <c r="A119" s="31">
        <f t="shared" si="17"/>
        <v>113</v>
      </c>
      <c r="B119" s="33" t="s">
        <v>320</v>
      </c>
      <c r="C119" s="34" t="s">
        <v>22</v>
      </c>
      <c r="D119" s="35" t="s">
        <v>206</v>
      </c>
      <c r="E119" s="36" t="s">
        <v>321</v>
      </c>
      <c r="F119" s="34" t="s">
        <v>322</v>
      </c>
      <c r="G119" s="35">
        <v>15.56</v>
      </c>
      <c r="H119" s="35">
        <v>15.56</v>
      </c>
      <c r="I119" s="31">
        <f t="shared" si="10"/>
        <v>17427.2</v>
      </c>
      <c r="J119" s="55">
        <f t="shared" si="11"/>
        <v>1063.0592</v>
      </c>
      <c r="K119" s="56">
        <v>0.8</v>
      </c>
      <c r="L119" s="55">
        <f t="shared" si="12"/>
        <v>850.44736</v>
      </c>
      <c r="M119" s="61">
        <v>212.61184</v>
      </c>
      <c r="N119" s="35" t="s">
        <v>323</v>
      </c>
      <c r="O119" s="58" t="s">
        <v>27</v>
      </c>
      <c r="P119" s="31"/>
      <c r="Q119" s="70"/>
    </row>
    <row r="120" s="5" customFormat="1" ht="18.6" customHeight="1" spans="1:17">
      <c r="A120" s="31">
        <f t="shared" si="17"/>
        <v>114</v>
      </c>
      <c r="B120" s="33" t="s">
        <v>324</v>
      </c>
      <c r="C120" s="34" t="s">
        <v>22</v>
      </c>
      <c r="D120" s="35" t="s">
        <v>325</v>
      </c>
      <c r="E120" s="36" t="s">
        <v>321</v>
      </c>
      <c r="F120" s="34" t="s">
        <v>322</v>
      </c>
      <c r="G120" s="35">
        <v>11.52</v>
      </c>
      <c r="H120" s="35">
        <v>11.52</v>
      </c>
      <c r="I120" s="31">
        <f t="shared" si="10"/>
        <v>12902.4</v>
      </c>
      <c r="J120" s="55">
        <f t="shared" si="11"/>
        <v>787.0464</v>
      </c>
      <c r="K120" s="56">
        <v>0.8</v>
      </c>
      <c r="L120" s="55">
        <f t="shared" si="12"/>
        <v>629.63712</v>
      </c>
      <c r="M120" s="61">
        <v>157.40928</v>
      </c>
      <c r="N120" s="35" t="s">
        <v>326</v>
      </c>
      <c r="O120" s="58" t="s">
        <v>27</v>
      </c>
      <c r="P120" s="31"/>
      <c r="Q120" s="70"/>
    </row>
    <row r="121" s="5" customFormat="1" ht="18.6" customHeight="1" spans="1:17">
      <c r="A121" s="31">
        <f t="shared" si="17"/>
        <v>115</v>
      </c>
      <c r="B121" s="33" t="s">
        <v>327</v>
      </c>
      <c r="C121" s="34" t="s">
        <v>22</v>
      </c>
      <c r="D121" s="35" t="s">
        <v>206</v>
      </c>
      <c r="E121" s="36" t="s">
        <v>321</v>
      </c>
      <c r="F121" s="34" t="s">
        <v>322</v>
      </c>
      <c r="G121" s="35">
        <v>12.54</v>
      </c>
      <c r="H121" s="35">
        <v>12.54</v>
      </c>
      <c r="I121" s="31">
        <f t="shared" si="10"/>
        <v>14044.8</v>
      </c>
      <c r="J121" s="55">
        <f t="shared" si="11"/>
        <v>856.7328</v>
      </c>
      <c r="K121" s="56">
        <v>0.8</v>
      </c>
      <c r="L121" s="55">
        <f t="shared" si="12"/>
        <v>685.38624</v>
      </c>
      <c r="M121" s="61">
        <v>171.34656</v>
      </c>
      <c r="N121" s="35" t="s">
        <v>328</v>
      </c>
      <c r="O121" s="58" t="s">
        <v>27</v>
      </c>
      <c r="P121" s="31"/>
      <c r="Q121" s="70"/>
    </row>
    <row r="122" s="5" customFormat="1" ht="18.6" customHeight="1" spans="1:17">
      <c r="A122" s="31">
        <f t="shared" si="17"/>
        <v>116</v>
      </c>
      <c r="B122" s="33" t="s">
        <v>329</v>
      </c>
      <c r="C122" s="34" t="s">
        <v>22</v>
      </c>
      <c r="D122" s="35" t="s">
        <v>155</v>
      </c>
      <c r="E122" s="36" t="s">
        <v>321</v>
      </c>
      <c r="F122" s="34" t="s">
        <v>322</v>
      </c>
      <c r="G122" s="35">
        <v>22.12</v>
      </c>
      <c r="H122" s="35">
        <v>22.12</v>
      </c>
      <c r="I122" s="31">
        <f t="shared" si="10"/>
        <v>24774.4</v>
      </c>
      <c r="J122" s="55">
        <f t="shared" si="11"/>
        <v>1511.2384</v>
      </c>
      <c r="K122" s="56">
        <v>0.8</v>
      </c>
      <c r="L122" s="55">
        <f t="shared" si="12"/>
        <v>1208.99072</v>
      </c>
      <c r="M122" s="61">
        <v>302.24768</v>
      </c>
      <c r="N122" s="35" t="s">
        <v>330</v>
      </c>
      <c r="O122" s="58" t="s">
        <v>27</v>
      </c>
      <c r="P122" s="31"/>
      <c r="Q122" s="70"/>
    </row>
    <row r="123" s="5" customFormat="1" ht="18.6" customHeight="1" spans="1:17">
      <c r="A123" s="31">
        <f t="shared" si="17"/>
        <v>117</v>
      </c>
      <c r="B123" s="33" t="s">
        <v>331</v>
      </c>
      <c r="C123" s="34" t="s">
        <v>22</v>
      </c>
      <c r="D123" s="35" t="s">
        <v>277</v>
      </c>
      <c r="E123" s="36" t="s">
        <v>321</v>
      </c>
      <c r="F123" s="34" t="s">
        <v>322</v>
      </c>
      <c r="G123" s="35">
        <v>7.93</v>
      </c>
      <c r="H123" s="35">
        <v>7.93</v>
      </c>
      <c r="I123" s="31">
        <f t="shared" si="10"/>
        <v>8881.6</v>
      </c>
      <c r="J123" s="55">
        <f t="shared" si="11"/>
        <v>541.7776</v>
      </c>
      <c r="K123" s="56">
        <v>0.8</v>
      </c>
      <c r="L123" s="55">
        <f t="shared" si="12"/>
        <v>433.42208</v>
      </c>
      <c r="M123" s="61">
        <v>108.35552</v>
      </c>
      <c r="N123" s="35" t="s">
        <v>332</v>
      </c>
      <c r="O123" s="58" t="s">
        <v>27</v>
      </c>
      <c r="P123" s="31"/>
      <c r="Q123" s="70"/>
    </row>
    <row r="124" s="5" customFormat="1" ht="18.6" customHeight="1" spans="1:17">
      <c r="A124" s="31">
        <f t="shared" si="17"/>
        <v>118</v>
      </c>
      <c r="B124" s="33" t="s">
        <v>333</v>
      </c>
      <c r="C124" s="34" t="s">
        <v>22</v>
      </c>
      <c r="D124" s="35" t="s">
        <v>174</v>
      </c>
      <c r="E124" s="36" t="s">
        <v>321</v>
      </c>
      <c r="F124" s="34" t="s">
        <v>322</v>
      </c>
      <c r="G124" s="35">
        <v>14.27</v>
      </c>
      <c r="H124" s="35">
        <v>14.27</v>
      </c>
      <c r="I124" s="31">
        <f t="shared" si="10"/>
        <v>15982.4</v>
      </c>
      <c r="J124" s="55">
        <f t="shared" si="11"/>
        <v>974.9264</v>
      </c>
      <c r="K124" s="56">
        <v>0.8</v>
      </c>
      <c r="L124" s="55">
        <f t="shared" si="12"/>
        <v>779.94112</v>
      </c>
      <c r="M124" s="61">
        <v>194.98528</v>
      </c>
      <c r="N124" s="35" t="s">
        <v>334</v>
      </c>
      <c r="O124" s="58" t="s">
        <v>27</v>
      </c>
      <c r="P124" s="31"/>
      <c r="Q124" s="70"/>
    </row>
    <row r="125" s="5" customFormat="1" ht="18.6" customHeight="1" spans="1:17">
      <c r="A125" s="31">
        <f t="shared" si="17"/>
        <v>119</v>
      </c>
      <c r="B125" s="33" t="s">
        <v>335</v>
      </c>
      <c r="C125" s="34" t="s">
        <v>22</v>
      </c>
      <c r="D125" s="35" t="s">
        <v>336</v>
      </c>
      <c r="E125" s="36" t="s">
        <v>321</v>
      </c>
      <c r="F125" s="34" t="s">
        <v>322</v>
      </c>
      <c r="G125" s="35">
        <v>11.57</v>
      </c>
      <c r="H125" s="35">
        <v>11.57</v>
      </c>
      <c r="I125" s="31">
        <f t="shared" si="10"/>
        <v>12958.4</v>
      </c>
      <c r="J125" s="55">
        <f t="shared" si="11"/>
        <v>790.4624</v>
      </c>
      <c r="K125" s="56">
        <v>0.8</v>
      </c>
      <c r="L125" s="55">
        <f t="shared" si="12"/>
        <v>632.36992</v>
      </c>
      <c r="M125" s="61">
        <v>158.09248</v>
      </c>
      <c r="N125" s="35" t="s">
        <v>337</v>
      </c>
      <c r="O125" s="58" t="s">
        <v>27</v>
      </c>
      <c r="P125" s="31"/>
      <c r="Q125" s="70"/>
    </row>
    <row r="126" s="5" customFormat="1" ht="18.6" customHeight="1" spans="1:17">
      <c r="A126" s="31">
        <f t="shared" si="17"/>
        <v>120</v>
      </c>
      <c r="B126" s="33" t="s">
        <v>338</v>
      </c>
      <c r="C126" s="34" t="s">
        <v>22</v>
      </c>
      <c r="D126" s="35" t="s">
        <v>174</v>
      </c>
      <c r="E126" s="36" t="s">
        <v>321</v>
      </c>
      <c r="F126" s="34" t="s">
        <v>322</v>
      </c>
      <c r="G126" s="35">
        <v>12.27</v>
      </c>
      <c r="H126" s="35">
        <v>12.27</v>
      </c>
      <c r="I126" s="31">
        <f t="shared" si="10"/>
        <v>13742.4</v>
      </c>
      <c r="J126" s="55">
        <f t="shared" si="11"/>
        <v>838.2864</v>
      </c>
      <c r="K126" s="56">
        <v>0.8</v>
      </c>
      <c r="L126" s="55">
        <f t="shared" si="12"/>
        <v>670.62912</v>
      </c>
      <c r="M126" s="61">
        <v>167.65728</v>
      </c>
      <c r="N126" s="35" t="s">
        <v>339</v>
      </c>
      <c r="O126" s="58" t="s">
        <v>27</v>
      </c>
      <c r="P126" s="31"/>
      <c r="Q126" s="70"/>
    </row>
    <row r="127" s="5" customFormat="1" ht="18.6" customHeight="1" spans="1:17">
      <c r="A127" s="31">
        <f t="shared" si="17"/>
        <v>121</v>
      </c>
      <c r="B127" s="33" t="s">
        <v>340</v>
      </c>
      <c r="C127" s="34" t="s">
        <v>22</v>
      </c>
      <c r="D127" s="35" t="s">
        <v>35</v>
      </c>
      <c r="E127" s="36" t="s">
        <v>321</v>
      </c>
      <c r="F127" s="34" t="s">
        <v>322</v>
      </c>
      <c r="G127" s="35">
        <v>8</v>
      </c>
      <c r="H127" s="35">
        <v>8</v>
      </c>
      <c r="I127" s="31">
        <f t="shared" si="10"/>
        <v>8960</v>
      </c>
      <c r="J127" s="55">
        <f t="shared" si="11"/>
        <v>546.56</v>
      </c>
      <c r="K127" s="56">
        <v>0.8</v>
      </c>
      <c r="L127" s="55">
        <f t="shared" si="12"/>
        <v>437.248</v>
      </c>
      <c r="M127" s="61">
        <v>109.312</v>
      </c>
      <c r="N127" s="35" t="s">
        <v>341</v>
      </c>
      <c r="O127" s="58" t="s">
        <v>27</v>
      </c>
      <c r="P127" s="31"/>
      <c r="Q127" s="70"/>
    </row>
    <row r="128" s="5" customFormat="1" ht="18.6" customHeight="1" spans="1:17">
      <c r="A128" s="31">
        <f t="shared" ref="A128:A137" si="18">ROW()-6</f>
        <v>122</v>
      </c>
      <c r="B128" s="33" t="s">
        <v>342</v>
      </c>
      <c r="C128" s="34" t="s">
        <v>22</v>
      </c>
      <c r="D128" s="35" t="s">
        <v>53</v>
      </c>
      <c r="E128" s="36" t="s">
        <v>321</v>
      </c>
      <c r="F128" s="34" t="s">
        <v>322</v>
      </c>
      <c r="G128" s="35">
        <v>88.19</v>
      </c>
      <c r="H128" s="35">
        <v>88.19</v>
      </c>
      <c r="I128" s="31">
        <f t="shared" si="10"/>
        <v>98772.8</v>
      </c>
      <c r="J128" s="55">
        <f t="shared" si="11"/>
        <v>6025.1408</v>
      </c>
      <c r="K128" s="56">
        <v>0.8</v>
      </c>
      <c r="L128" s="55">
        <f t="shared" si="12"/>
        <v>4820.11264</v>
      </c>
      <c r="M128" s="61">
        <v>1205.02816</v>
      </c>
      <c r="N128" s="35" t="s">
        <v>343</v>
      </c>
      <c r="O128" s="58" t="s">
        <v>27</v>
      </c>
      <c r="P128" s="31"/>
      <c r="Q128" s="70"/>
    </row>
    <row r="129" s="5" customFormat="1" ht="18.6" customHeight="1" spans="1:17">
      <c r="A129" s="31">
        <f t="shared" si="18"/>
        <v>123</v>
      </c>
      <c r="B129" s="33" t="s">
        <v>344</v>
      </c>
      <c r="C129" s="34" t="s">
        <v>22</v>
      </c>
      <c r="D129" s="35" t="s">
        <v>214</v>
      </c>
      <c r="E129" s="36" t="s">
        <v>321</v>
      </c>
      <c r="F129" s="34" t="s">
        <v>322</v>
      </c>
      <c r="G129" s="35">
        <v>12.77</v>
      </c>
      <c r="H129" s="35">
        <v>12.77</v>
      </c>
      <c r="I129" s="31">
        <f t="shared" si="10"/>
        <v>14302.4</v>
      </c>
      <c r="J129" s="55">
        <f t="shared" si="11"/>
        <v>872.4464</v>
      </c>
      <c r="K129" s="56">
        <v>0.8</v>
      </c>
      <c r="L129" s="55">
        <f t="shared" si="12"/>
        <v>697.95712</v>
      </c>
      <c r="M129" s="61">
        <v>174.48928</v>
      </c>
      <c r="N129" s="35" t="s">
        <v>345</v>
      </c>
      <c r="O129" s="58" t="s">
        <v>27</v>
      </c>
      <c r="P129" s="31"/>
      <c r="Q129" s="70"/>
    </row>
    <row r="130" s="5" customFormat="1" ht="18.6" customHeight="1" spans="1:17">
      <c r="A130" s="31">
        <f t="shared" si="18"/>
        <v>124</v>
      </c>
      <c r="B130" s="33" t="s">
        <v>346</v>
      </c>
      <c r="C130" s="34" t="s">
        <v>22</v>
      </c>
      <c r="D130" s="35" t="s">
        <v>347</v>
      </c>
      <c r="E130" s="36" t="s">
        <v>321</v>
      </c>
      <c r="F130" s="34" t="s">
        <v>322</v>
      </c>
      <c r="G130" s="35">
        <v>4.2</v>
      </c>
      <c r="H130" s="35">
        <v>4.2</v>
      </c>
      <c r="I130" s="31">
        <f t="shared" si="10"/>
        <v>4704</v>
      </c>
      <c r="J130" s="55">
        <f t="shared" si="11"/>
        <v>286.944</v>
      </c>
      <c r="K130" s="56">
        <v>0.8</v>
      </c>
      <c r="L130" s="55">
        <f t="shared" si="12"/>
        <v>229.5552</v>
      </c>
      <c r="M130" s="61">
        <v>57.3888</v>
      </c>
      <c r="N130" s="35" t="s">
        <v>348</v>
      </c>
      <c r="O130" s="58" t="s">
        <v>27</v>
      </c>
      <c r="P130" s="31"/>
      <c r="Q130" s="70"/>
    </row>
    <row r="131" s="5" customFormat="1" ht="18.6" customHeight="1" spans="1:17">
      <c r="A131" s="31">
        <f t="shared" si="18"/>
        <v>125</v>
      </c>
      <c r="B131" s="33" t="s">
        <v>349</v>
      </c>
      <c r="C131" s="34" t="s">
        <v>22</v>
      </c>
      <c r="D131" s="35" t="s">
        <v>350</v>
      </c>
      <c r="E131" s="36" t="s">
        <v>321</v>
      </c>
      <c r="F131" s="34" t="s">
        <v>322</v>
      </c>
      <c r="G131" s="35">
        <v>12.05</v>
      </c>
      <c r="H131" s="35">
        <v>12.05</v>
      </c>
      <c r="I131" s="31">
        <f t="shared" si="10"/>
        <v>13496</v>
      </c>
      <c r="J131" s="55">
        <f t="shared" si="11"/>
        <v>823.256</v>
      </c>
      <c r="K131" s="56">
        <v>0.8</v>
      </c>
      <c r="L131" s="55">
        <f t="shared" si="12"/>
        <v>658.6048</v>
      </c>
      <c r="M131" s="61">
        <v>164.6512</v>
      </c>
      <c r="N131" s="35" t="s">
        <v>351</v>
      </c>
      <c r="O131" s="58" t="s">
        <v>27</v>
      </c>
      <c r="P131" s="31"/>
      <c r="Q131" s="70"/>
    </row>
    <row r="132" s="5" customFormat="1" ht="18.6" customHeight="1" spans="1:17">
      <c r="A132" s="31">
        <f t="shared" si="18"/>
        <v>126</v>
      </c>
      <c r="B132" s="33" t="s">
        <v>352</v>
      </c>
      <c r="C132" s="34" t="s">
        <v>22</v>
      </c>
      <c r="D132" s="35" t="s">
        <v>91</v>
      </c>
      <c r="E132" s="36" t="s">
        <v>321</v>
      </c>
      <c r="F132" s="34" t="s">
        <v>322</v>
      </c>
      <c r="G132" s="35">
        <v>16.8</v>
      </c>
      <c r="H132" s="35">
        <v>16.8</v>
      </c>
      <c r="I132" s="31">
        <f t="shared" si="10"/>
        <v>18816</v>
      </c>
      <c r="J132" s="55">
        <f t="shared" si="11"/>
        <v>1147.776</v>
      </c>
      <c r="K132" s="56">
        <v>0.8</v>
      </c>
      <c r="L132" s="55">
        <f t="shared" si="12"/>
        <v>918.2208</v>
      </c>
      <c r="M132" s="61">
        <v>229.5552</v>
      </c>
      <c r="N132" s="35" t="s">
        <v>353</v>
      </c>
      <c r="O132" s="58" t="s">
        <v>27</v>
      </c>
      <c r="P132" s="31"/>
      <c r="Q132" s="70"/>
    </row>
    <row r="133" s="5" customFormat="1" ht="18.6" customHeight="1" spans="1:17">
      <c r="A133" s="31">
        <f t="shared" si="18"/>
        <v>127</v>
      </c>
      <c r="B133" s="33" t="s">
        <v>354</v>
      </c>
      <c r="C133" s="34" t="s">
        <v>22</v>
      </c>
      <c r="D133" s="35" t="s">
        <v>355</v>
      </c>
      <c r="E133" s="36" t="s">
        <v>321</v>
      </c>
      <c r="F133" s="34" t="s">
        <v>322</v>
      </c>
      <c r="G133" s="35">
        <v>14.82</v>
      </c>
      <c r="H133" s="35">
        <v>14.82</v>
      </c>
      <c r="I133" s="31">
        <f t="shared" si="10"/>
        <v>16598.4</v>
      </c>
      <c r="J133" s="55">
        <f t="shared" si="11"/>
        <v>1012.5024</v>
      </c>
      <c r="K133" s="56">
        <v>0.8</v>
      </c>
      <c r="L133" s="55">
        <f t="shared" si="12"/>
        <v>810.00192</v>
      </c>
      <c r="M133" s="61">
        <v>202.50048</v>
      </c>
      <c r="N133" s="35" t="s">
        <v>356</v>
      </c>
      <c r="O133" s="58" t="s">
        <v>27</v>
      </c>
      <c r="P133" s="31"/>
      <c r="Q133" s="70"/>
    </row>
    <row r="134" s="5" customFormat="1" ht="18.6" customHeight="1" spans="1:17">
      <c r="A134" s="31">
        <f t="shared" si="18"/>
        <v>128</v>
      </c>
      <c r="B134" s="33" t="s">
        <v>357</v>
      </c>
      <c r="C134" s="34" t="s">
        <v>22</v>
      </c>
      <c r="D134" s="35" t="s">
        <v>100</v>
      </c>
      <c r="E134" s="36" t="s">
        <v>321</v>
      </c>
      <c r="F134" s="34" t="s">
        <v>322</v>
      </c>
      <c r="G134" s="35">
        <v>11.82</v>
      </c>
      <c r="H134" s="35">
        <v>11.82</v>
      </c>
      <c r="I134" s="31">
        <f t="shared" si="10"/>
        <v>13238.4</v>
      </c>
      <c r="J134" s="55">
        <f t="shared" si="11"/>
        <v>807.5424</v>
      </c>
      <c r="K134" s="56">
        <v>0.8</v>
      </c>
      <c r="L134" s="55">
        <f t="shared" si="12"/>
        <v>646.03392</v>
      </c>
      <c r="M134" s="61">
        <v>161.50848</v>
      </c>
      <c r="N134" s="35" t="s">
        <v>358</v>
      </c>
      <c r="O134" s="58" t="s">
        <v>27</v>
      </c>
      <c r="P134" s="31"/>
      <c r="Q134" s="70"/>
    </row>
    <row r="135" s="5" customFormat="1" ht="18.6" customHeight="1" spans="1:17">
      <c r="A135" s="31">
        <f t="shared" si="18"/>
        <v>129</v>
      </c>
      <c r="B135" s="33" t="s">
        <v>359</v>
      </c>
      <c r="C135" s="34" t="s">
        <v>22</v>
      </c>
      <c r="D135" s="35" t="s">
        <v>44</v>
      </c>
      <c r="E135" s="36" t="s">
        <v>321</v>
      </c>
      <c r="F135" s="34" t="s">
        <v>322</v>
      </c>
      <c r="G135" s="35">
        <v>16.96</v>
      </c>
      <c r="H135" s="35">
        <v>16.96</v>
      </c>
      <c r="I135" s="31">
        <f t="shared" si="10"/>
        <v>18995.2</v>
      </c>
      <c r="J135" s="55">
        <f t="shared" si="11"/>
        <v>1158.7072</v>
      </c>
      <c r="K135" s="56">
        <v>0.8</v>
      </c>
      <c r="L135" s="55">
        <f t="shared" si="12"/>
        <v>926.96576</v>
      </c>
      <c r="M135" s="61">
        <v>231.74144</v>
      </c>
      <c r="N135" s="35" t="s">
        <v>360</v>
      </c>
      <c r="O135" s="58" t="s">
        <v>27</v>
      </c>
      <c r="P135" s="31"/>
      <c r="Q135" s="70"/>
    </row>
    <row r="136" s="5" customFormat="1" ht="18.6" customHeight="1" spans="1:17">
      <c r="A136" s="31">
        <f t="shared" si="18"/>
        <v>130</v>
      </c>
      <c r="B136" s="33" t="s">
        <v>361</v>
      </c>
      <c r="C136" s="34" t="s">
        <v>22</v>
      </c>
      <c r="D136" s="35" t="s">
        <v>47</v>
      </c>
      <c r="E136" s="36" t="s">
        <v>321</v>
      </c>
      <c r="F136" s="34" t="s">
        <v>322</v>
      </c>
      <c r="G136" s="35">
        <v>11.53</v>
      </c>
      <c r="H136" s="35">
        <v>11.53</v>
      </c>
      <c r="I136" s="31">
        <f t="shared" ref="I136:I199" si="19">H136*1120</f>
        <v>12913.6</v>
      </c>
      <c r="J136" s="55">
        <f t="shared" ref="J136:J199" si="20">H136*68.32</f>
        <v>787.7296</v>
      </c>
      <c r="K136" s="56">
        <v>0.8</v>
      </c>
      <c r="L136" s="55">
        <f t="shared" ref="L136:L199" si="21">J136*K136</f>
        <v>630.18368</v>
      </c>
      <c r="M136" s="61">
        <v>157.54592</v>
      </c>
      <c r="N136" s="35" t="s">
        <v>362</v>
      </c>
      <c r="O136" s="58" t="s">
        <v>27</v>
      </c>
      <c r="P136" s="31"/>
      <c r="Q136" s="70"/>
    </row>
    <row r="137" s="5" customFormat="1" ht="18.6" customHeight="1" spans="1:17">
      <c r="A137" s="31">
        <f t="shared" si="18"/>
        <v>131</v>
      </c>
      <c r="B137" s="33" t="s">
        <v>363</v>
      </c>
      <c r="C137" s="34" t="s">
        <v>22</v>
      </c>
      <c r="D137" s="35" t="s">
        <v>364</v>
      </c>
      <c r="E137" s="36" t="s">
        <v>321</v>
      </c>
      <c r="F137" s="34" t="s">
        <v>322</v>
      </c>
      <c r="G137" s="35">
        <v>13.4</v>
      </c>
      <c r="H137" s="35">
        <v>13.4</v>
      </c>
      <c r="I137" s="31">
        <f t="shared" si="19"/>
        <v>15008</v>
      </c>
      <c r="J137" s="55">
        <f t="shared" si="20"/>
        <v>915.488</v>
      </c>
      <c r="K137" s="56">
        <v>0.8</v>
      </c>
      <c r="L137" s="55">
        <f t="shared" si="21"/>
        <v>732.3904</v>
      </c>
      <c r="M137" s="61">
        <v>183.0976</v>
      </c>
      <c r="N137" s="35" t="s">
        <v>365</v>
      </c>
      <c r="O137" s="58" t="s">
        <v>27</v>
      </c>
      <c r="P137" s="31"/>
      <c r="Q137" s="70"/>
    </row>
    <row r="138" s="5" customFormat="1" ht="18.6" customHeight="1" spans="1:17">
      <c r="A138" s="31">
        <f t="shared" ref="A138:A147" si="22">ROW()-6</f>
        <v>132</v>
      </c>
      <c r="B138" s="33" t="s">
        <v>366</v>
      </c>
      <c r="C138" s="34" t="s">
        <v>22</v>
      </c>
      <c r="D138" s="35" t="s">
        <v>367</v>
      </c>
      <c r="E138" s="36" t="s">
        <v>321</v>
      </c>
      <c r="F138" s="34" t="s">
        <v>322</v>
      </c>
      <c r="G138" s="35">
        <v>11.63</v>
      </c>
      <c r="H138" s="35">
        <v>11.63</v>
      </c>
      <c r="I138" s="31">
        <f t="shared" si="19"/>
        <v>13025.6</v>
      </c>
      <c r="J138" s="55">
        <f t="shared" si="20"/>
        <v>794.5616</v>
      </c>
      <c r="K138" s="56">
        <v>0.8</v>
      </c>
      <c r="L138" s="55">
        <f t="shared" si="21"/>
        <v>635.64928</v>
      </c>
      <c r="M138" s="61">
        <v>158.91232</v>
      </c>
      <c r="N138" s="35" t="s">
        <v>368</v>
      </c>
      <c r="O138" s="58" t="s">
        <v>27</v>
      </c>
      <c r="P138" s="31"/>
      <c r="Q138" s="70"/>
    </row>
    <row r="139" s="5" customFormat="1" ht="18.6" customHeight="1" spans="1:17">
      <c r="A139" s="31">
        <f t="shared" si="22"/>
        <v>133</v>
      </c>
      <c r="B139" s="33" t="s">
        <v>369</v>
      </c>
      <c r="C139" s="34" t="s">
        <v>22</v>
      </c>
      <c r="D139" s="35" t="s">
        <v>129</v>
      </c>
      <c r="E139" s="36" t="s">
        <v>321</v>
      </c>
      <c r="F139" s="34" t="s">
        <v>322</v>
      </c>
      <c r="G139" s="35">
        <v>93.33</v>
      </c>
      <c r="H139" s="35">
        <v>93.33</v>
      </c>
      <c r="I139" s="31">
        <f t="shared" si="19"/>
        <v>104529.6</v>
      </c>
      <c r="J139" s="55">
        <f t="shared" si="20"/>
        <v>6376.3056</v>
      </c>
      <c r="K139" s="56">
        <v>0.8</v>
      </c>
      <c r="L139" s="55">
        <f t="shared" si="21"/>
        <v>5101.04448</v>
      </c>
      <c r="M139" s="61">
        <v>1275.26112</v>
      </c>
      <c r="N139" s="35" t="s">
        <v>370</v>
      </c>
      <c r="O139" s="58" t="s">
        <v>27</v>
      </c>
      <c r="P139" s="31"/>
      <c r="Q139" s="70"/>
    </row>
    <row r="140" s="5" customFormat="1" ht="18.6" customHeight="1" spans="1:17">
      <c r="A140" s="31">
        <f t="shared" si="22"/>
        <v>134</v>
      </c>
      <c r="B140" s="33" t="s">
        <v>371</v>
      </c>
      <c r="C140" s="34" t="s">
        <v>22</v>
      </c>
      <c r="D140" s="35" t="s">
        <v>372</v>
      </c>
      <c r="E140" s="36" t="s">
        <v>321</v>
      </c>
      <c r="F140" s="34" t="s">
        <v>322</v>
      </c>
      <c r="G140" s="35">
        <v>9.98</v>
      </c>
      <c r="H140" s="35">
        <v>9.98</v>
      </c>
      <c r="I140" s="31">
        <f t="shared" si="19"/>
        <v>11177.6</v>
      </c>
      <c r="J140" s="55">
        <f t="shared" si="20"/>
        <v>681.8336</v>
      </c>
      <c r="K140" s="56">
        <v>0.8</v>
      </c>
      <c r="L140" s="55">
        <f t="shared" si="21"/>
        <v>545.46688</v>
      </c>
      <c r="M140" s="61">
        <v>136.36672</v>
      </c>
      <c r="N140" s="35" t="s">
        <v>373</v>
      </c>
      <c r="O140" s="58" t="s">
        <v>27</v>
      </c>
      <c r="P140" s="31"/>
      <c r="Q140" s="70"/>
    </row>
    <row r="141" s="5" customFormat="1" ht="18.6" customHeight="1" spans="1:17">
      <c r="A141" s="31">
        <f t="shared" si="22"/>
        <v>135</v>
      </c>
      <c r="B141" s="33" t="s">
        <v>374</v>
      </c>
      <c r="C141" s="34" t="s">
        <v>22</v>
      </c>
      <c r="D141" s="35" t="s">
        <v>155</v>
      </c>
      <c r="E141" s="36" t="s">
        <v>321</v>
      </c>
      <c r="F141" s="34" t="s">
        <v>322</v>
      </c>
      <c r="G141" s="35">
        <v>6.35</v>
      </c>
      <c r="H141" s="35">
        <v>6.35</v>
      </c>
      <c r="I141" s="31">
        <f t="shared" si="19"/>
        <v>7112</v>
      </c>
      <c r="J141" s="55">
        <f t="shared" si="20"/>
        <v>433.832</v>
      </c>
      <c r="K141" s="56">
        <v>0.8</v>
      </c>
      <c r="L141" s="55">
        <f t="shared" si="21"/>
        <v>347.0656</v>
      </c>
      <c r="M141" s="61">
        <v>86.7664</v>
      </c>
      <c r="N141" s="35" t="s">
        <v>375</v>
      </c>
      <c r="O141" s="58" t="s">
        <v>27</v>
      </c>
      <c r="P141" s="31"/>
      <c r="Q141" s="70"/>
    </row>
    <row r="142" s="5" customFormat="1" ht="18.6" customHeight="1" spans="1:17">
      <c r="A142" s="31">
        <f t="shared" si="22"/>
        <v>136</v>
      </c>
      <c r="B142" s="33" t="s">
        <v>376</v>
      </c>
      <c r="C142" s="34" t="s">
        <v>22</v>
      </c>
      <c r="D142" s="35" t="s">
        <v>66</v>
      </c>
      <c r="E142" s="36" t="s">
        <v>321</v>
      </c>
      <c r="F142" s="34" t="s">
        <v>322</v>
      </c>
      <c r="G142" s="35">
        <v>84.34</v>
      </c>
      <c r="H142" s="35">
        <v>84.34</v>
      </c>
      <c r="I142" s="31">
        <f t="shared" si="19"/>
        <v>94460.8</v>
      </c>
      <c r="J142" s="55">
        <f t="shared" si="20"/>
        <v>5762.1088</v>
      </c>
      <c r="K142" s="56">
        <v>0.8</v>
      </c>
      <c r="L142" s="55">
        <f t="shared" si="21"/>
        <v>4609.68704</v>
      </c>
      <c r="M142" s="61">
        <v>1152.42176</v>
      </c>
      <c r="N142" s="35" t="s">
        <v>377</v>
      </c>
      <c r="O142" s="58" t="s">
        <v>27</v>
      </c>
      <c r="P142" s="31"/>
      <c r="Q142" s="70"/>
    </row>
    <row r="143" s="5" customFormat="1" ht="18.6" customHeight="1" spans="1:17">
      <c r="A143" s="31">
        <f t="shared" si="22"/>
        <v>137</v>
      </c>
      <c r="B143" s="33" t="s">
        <v>378</v>
      </c>
      <c r="C143" s="34" t="s">
        <v>22</v>
      </c>
      <c r="D143" s="35" t="s">
        <v>50</v>
      </c>
      <c r="E143" s="36" t="s">
        <v>321</v>
      </c>
      <c r="F143" s="34" t="s">
        <v>322</v>
      </c>
      <c r="G143" s="35">
        <v>13.32</v>
      </c>
      <c r="H143" s="35">
        <v>13.32</v>
      </c>
      <c r="I143" s="31">
        <f t="shared" si="19"/>
        <v>14918.4</v>
      </c>
      <c r="J143" s="55">
        <f t="shared" si="20"/>
        <v>910.0224</v>
      </c>
      <c r="K143" s="56">
        <v>0.8</v>
      </c>
      <c r="L143" s="55">
        <f t="shared" si="21"/>
        <v>728.01792</v>
      </c>
      <c r="M143" s="61">
        <v>182.00448</v>
      </c>
      <c r="N143" s="35" t="s">
        <v>379</v>
      </c>
      <c r="O143" s="58" t="s">
        <v>27</v>
      </c>
      <c r="P143" s="31"/>
      <c r="Q143" s="70"/>
    </row>
    <row r="144" s="5" customFormat="1" ht="18.6" customHeight="1" spans="1:17">
      <c r="A144" s="31">
        <f t="shared" si="22"/>
        <v>138</v>
      </c>
      <c r="B144" s="33" t="s">
        <v>380</v>
      </c>
      <c r="C144" s="34" t="s">
        <v>22</v>
      </c>
      <c r="D144" s="35" t="s">
        <v>355</v>
      </c>
      <c r="E144" s="36" t="s">
        <v>321</v>
      </c>
      <c r="F144" s="34" t="s">
        <v>322</v>
      </c>
      <c r="G144" s="35">
        <v>14.12</v>
      </c>
      <c r="H144" s="35">
        <v>14.12</v>
      </c>
      <c r="I144" s="31">
        <f t="shared" si="19"/>
        <v>15814.4</v>
      </c>
      <c r="J144" s="55">
        <f t="shared" si="20"/>
        <v>964.6784</v>
      </c>
      <c r="K144" s="56">
        <v>0.8</v>
      </c>
      <c r="L144" s="55">
        <f t="shared" si="21"/>
        <v>771.74272</v>
      </c>
      <c r="M144" s="61">
        <v>192.93568</v>
      </c>
      <c r="N144" s="35" t="s">
        <v>381</v>
      </c>
      <c r="O144" s="58" t="s">
        <v>27</v>
      </c>
      <c r="P144" s="31"/>
      <c r="Q144" s="70"/>
    </row>
    <row r="145" s="5" customFormat="1" ht="18.6" customHeight="1" spans="1:17">
      <c r="A145" s="31">
        <f t="shared" si="22"/>
        <v>139</v>
      </c>
      <c r="B145" s="33" t="s">
        <v>382</v>
      </c>
      <c r="C145" s="34" t="s">
        <v>22</v>
      </c>
      <c r="D145" s="35" t="s">
        <v>32</v>
      </c>
      <c r="E145" s="36" t="s">
        <v>321</v>
      </c>
      <c r="F145" s="34" t="s">
        <v>322</v>
      </c>
      <c r="G145" s="35">
        <v>3.69</v>
      </c>
      <c r="H145" s="35">
        <v>3.69</v>
      </c>
      <c r="I145" s="31">
        <f t="shared" si="19"/>
        <v>4132.8</v>
      </c>
      <c r="J145" s="55">
        <f t="shared" si="20"/>
        <v>252.1008</v>
      </c>
      <c r="K145" s="56">
        <v>0.8</v>
      </c>
      <c r="L145" s="55">
        <f t="shared" si="21"/>
        <v>201.68064</v>
      </c>
      <c r="M145" s="61">
        <v>50.42016</v>
      </c>
      <c r="N145" s="35" t="s">
        <v>383</v>
      </c>
      <c r="O145" s="58" t="s">
        <v>27</v>
      </c>
      <c r="P145" s="31"/>
      <c r="Q145" s="70"/>
    </row>
    <row r="146" s="5" customFormat="1" ht="18.6" customHeight="1" spans="1:17">
      <c r="A146" s="31">
        <f t="shared" si="22"/>
        <v>140</v>
      </c>
      <c r="B146" s="33" t="s">
        <v>384</v>
      </c>
      <c r="C146" s="34" t="s">
        <v>22</v>
      </c>
      <c r="D146" s="35" t="s">
        <v>53</v>
      </c>
      <c r="E146" s="36" t="s">
        <v>321</v>
      </c>
      <c r="F146" s="34" t="s">
        <v>322</v>
      </c>
      <c r="G146" s="35">
        <v>15.47</v>
      </c>
      <c r="H146" s="35">
        <v>15.47</v>
      </c>
      <c r="I146" s="31">
        <f t="shared" si="19"/>
        <v>17326.4</v>
      </c>
      <c r="J146" s="55">
        <f t="shared" si="20"/>
        <v>1056.9104</v>
      </c>
      <c r="K146" s="56">
        <v>0.8</v>
      </c>
      <c r="L146" s="55">
        <f t="shared" si="21"/>
        <v>845.52832</v>
      </c>
      <c r="M146" s="61">
        <v>211.38208</v>
      </c>
      <c r="N146" s="35" t="s">
        <v>385</v>
      </c>
      <c r="O146" s="58" t="s">
        <v>27</v>
      </c>
      <c r="P146" s="31"/>
      <c r="Q146" s="70"/>
    </row>
    <row r="147" s="5" customFormat="1" ht="18.6" customHeight="1" spans="1:17">
      <c r="A147" s="31">
        <f t="shared" si="22"/>
        <v>141</v>
      </c>
      <c r="B147" s="33" t="s">
        <v>386</v>
      </c>
      <c r="C147" s="34" t="s">
        <v>22</v>
      </c>
      <c r="D147" s="35" t="s">
        <v>91</v>
      </c>
      <c r="E147" s="36" t="s">
        <v>321</v>
      </c>
      <c r="F147" s="34" t="s">
        <v>322</v>
      </c>
      <c r="G147" s="35">
        <v>14.68</v>
      </c>
      <c r="H147" s="35">
        <v>14.68</v>
      </c>
      <c r="I147" s="31">
        <f t="shared" si="19"/>
        <v>16441.6</v>
      </c>
      <c r="J147" s="55">
        <f t="shared" si="20"/>
        <v>1002.9376</v>
      </c>
      <c r="K147" s="56">
        <v>0.8</v>
      </c>
      <c r="L147" s="55">
        <f t="shared" si="21"/>
        <v>802.35008</v>
      </c>
      <c r="M147" s="61">
        <v>200.58752</v>
      </c>
      <c r="N147" s="35" t="s">
        <v>387</v>
      </c>
      <c r="O147" s="58" t="s">
        <v>27</v>
      </c>
      <c r="P147" s="31"/>
      <c r="Q147" s="70"/>
    </row>
    <row r="148" s="5" customFormat="1" ht="18.6" customHeight="1" spans="1:17">
      <c r="A148" s="31">
        <f t="shared" ref="A148:A157" si="23">ROW()-6</f>
        <v>142</v>
      </c>
      <c r="B148" s="33" t="s">
        <v>388</v>
      </c>
      <c r="C148" s="34" t="s">
        <v>22</v>
      </c>
      <c r="D148" s="35" t="s">
        <v>56</v>
      </c>
      <c r="E148" s="36" t="s">
        <v>321</v>
      </c>
      <c r="F148" s="34" t="s">
        <v>322</v>
      </c>
      <c r="G148" s="35">
        <v>19.25</v>
      </c>
      <c r="H148" s="35">
        <v>19.25</v>
      </c>
      <c r="I148" s="31">
        <f t="shared" si="19"/>
        <v>21560</v>
      </c>
      <c r="J148" s="55">
        <f t="shared" si="20"/>
        <v>1315.16</v>
      </c>
      <c r="K148" s="56">
        <v>0.8</v>
      </c>
      <c r="L148" s="55">
        <f t="shared" si="21"/>
        <v>1052.128</v>
      </c>
      <c r="M148" s="61">
        <v>263.032</v>
      </c>
      <c r="N148" s="35" t="s">
        <v>389</v>
      </c>
      <c r="O148" s="58" t="s">
        <v>27</v>
      </c>
      <c r="P148" s="31"/>
      <c r="Q148" s="70"/>
    </row>
    <row r="149" s="5" customFormat="1" ht="18.6" customHeight="1" spans="1:17">
      <c r="A149" s="31">
        <f t="shared" si="23"/>
        <v>143</v>
      </c>
      <c r="B149" s="33" t="s">
        <v>390</v>
      </c>
      <c r="C149" s="34" t="s">
        <v>22</v>
      </c>
      <c r="D149" s="35" t="s">
        <v>174</v>
      </c>
      <c r="E149" s="36" t="s">
        <v>321</v>
      </c>
      <c r="F149" s="34" t="s">
        <v>322</v>
      </c>
      <c r="G149" s="35">
        <v>12.55</v>
      </c>
      <c r="H149" s="35">
        <v>12.55</v>
      </c>
      <c r="I149" s="31">
        <f t="shared" si="19"/>
        <v>14056</v>
      </c>
      <c r="J149" s="55">
        <f t="shared" si="20"/>
        <v>857.416</v>
      </c>
      <c r="K149" s="56">
        <v>0.8</v>
      </c>
      <c r="L149" s="55">
        <f t="shared" si="21"/>
        <v>685.9328</v>
      </c>
      <c r="M149" s="61">
        <v>171.4832</v>
      </c>
      <c r="N149" s="35" t="s">
        <v>391</v>
      </c>
      <c r="O149" s="58" t="s">
        <v>27</v>
      </c>
      <c r="P149" s="31"/>
      <c r="Q149" s="70"/>
    </row>
    <row r="150" s="5" customFormat="1" ht="18.6" customHeight="1" spans="1:17">
      <c r="A150" s="31">
        <f t="shared" si="23"/>
        <v>144</v>
      </c>
      <c r="B150" s="33" t="s">
        <v>392</v>
      </c>
      <c r="C150" s="34" t="s">
        <v>22</v>
      </c>
      <c r="D150" s="35" t="s">
        <v>393</v>
      </c>
      <c r="E150" s="36" t="s">
        <v>321</v>
      </c>
      <c r="F150" s="34" t="s">
        <v>322</v>
      </c>
      <c r="G150" s="35">
        <v>12.67</v>
      </c>
      <c r="H150" s="35">
        <v>12.67</v>
      </c>
      <c r="I150" s="31">
        <f t="shared" si="19"/>
        <v>14190.4</v>
      </c>
      <c r="J150" s="55">
        <f t="shared" si="20"/>
        <v>865.6144</v>
      </c>
      <c r="K150" s="56">
        <v>0.8</v>
      </c>
      <c r="L150" s="55">
        <f t="shared" si="21"/>
        <v>692.49152</v>
      </c>
      <c r="M150" s="61">
        <v>173.12288</v>
      </c>
      <c r="N150" s="35" t="s">
        <v>394</v>
      </c>
      <c r="O150" s="58" t="s">
        <v>27</v>
      </c>
      <c r="P150" s="31"/>
      <c r="Q150" s="70"/>
    </row>
    <row r="151" s="5" customFormat="1" ht="18.6" customHeight="1" spans="1:17">
      <c r="A151" s="31">
        <f t="shared" si="23"/>
        <v>145</v>
      </c>
      <c r="B151" s="33" t="s">
        <v>395</v>
      </c>
      <c r="C151" s="34" t="s">
        <v>22</v>
      </c>
      <c r="D151" s="35" t="s">
        <v>35</v>
      </c>
      <c r="E151" s="36" t="s">
        <v>321</v>
      </c>
      <c r="F151" s="34" t="s">
        <v>322</v>
      </c>
      <c r="G151" s="35">
        <v>18.83</v>
      </c>
      <c r="H151" s="35">
        <v>18.83</v>
      </c>
      <c r="I151" s="31">
        <f t="shared" si="19"/>
        <v>21089.6</v>
      </c>
      <c r="J151" s="55">
        <f t="shared" si="20"/>
        <v>1286.4656</v>
      </c>
      <c r="K151" s="56">
        <v>0.8</v>
      </c>
      <c r="L151" s="55">
        <f t="shared" si="21"/>
        <v>1029.17248</v>
      </c>
      <c r="M151" s="61">
        <v>257.29312</v>
      </c>
      <c r="N151" s="35" t="s">
        <v>396</v>
      </c>
      <c r="O151" s="58" t="s">
        <v>27</v>
      </c>
      <c r="P151" s="31"/>
      <c r="Q151" s="70"/>
    </row>
    <row r="152" s="5" customFormat="1" ht="18.6" customHeight="1" spans="1:17">
      <c r="A152" s="31">
        <f t="shared" si="23"/>
        <v>146</v>
      </c>
      <c r="B152" s="33" t="s">
        <v>397</v>
      </c>
      <c r="C152" s="34" t="s">
        <v>22</v>
      </c>
      <c r="D152" s="35" t="s">
        <v>155</v>
      </c>
      <c r="E152" s="36" t="s">
        <v>321</v>
      </c>
      <c r="F152" s="34" t="s">
        <v>322</v>
      </c>
      <c r="G152" s="35">
        <v>18.09</v>
      </c>
      <c r="H152" s="35">
        <v>18.09</v>
      </c>
      <c r="I152" s="31">
        <f t="shared" si="19"/>
        <v>20260.8</v>
      </c>
      <c r="J152" s="55">
        <f t="shared" si="20"/>
        <v>1235.9088</v>
      </c>
      <c r="K152" s="56">
        <v>0.8</v>
      </c>
      <c r="L152" s="55">
        <f t="shared" si="21"/>
        <v>988.72704</v>
      </c>
      <c r="M152" s="61">
        <v>247.18176</v>
      </c>
      <c r="N152" s="35" t="s">
        <v>398</v>
      </c>
      <c r="O152" s="58" t="s">
        <v>27</v>
      </c>
      <c r="P152" s="31"/>
      <c r="Q152" s="70"/>
    </row>
    <row r="153" s="5" customFormat="1" ht="18.6" customHeight="1" spans="1:17">
      <c r="A153" s="31">
        <f t="shared" si="23"/>
        <v>147</v>
      </c>
      <c r="B153" s="33" t="s">
        <v>399</v>
      </c>
      <c r="C153" s="34" t="s">
        <v>22</v>
      </c>
      <c r="D153" s="35" t="s">
        <v>214</v>
      </c>
      <c r="E153" s="36" t="s">
        <v>321</v>
      </c>
      <c r="F153" s="34" t="s">
        <v>322</v>
      </c>
      <c r="G153" s="35">
        <v>15.34</v>
      </c>
      <c r="H153" s="35">
        <v>15.34</v>
      </c>
      <c r="I153" s="31">
        <f t="shared" si="19"/>
        <v>17180.8</v>
      </c>
      <c r="J153" s="55">
        <f t="shared" si="20"/>
        <v>1048.0288</v>
      </c>
      <c r="K153" s="56">
        <v>0.8</v>
      </c>
      <c r="L153" s="55">
        <f t="shared" si="21"/>
        <v>838.42304</v>
      </c>
      <c r="M153" s="61">
        <v>209.60576</v>
      </c>
      <c r="N153" s="35" t="s">
        <v>400</v>
      </c>
      <c r="O153" s="58" t="s">
        <v>27</v>
      </c>
      <c r="P153" s="31"/>
      <c r="Q153" s="70"/>
    </row>
    <row r="154" s="5" customFormat="1" ht="18.6" customHeight="1" spans="1:17">
      <c r="A154" s="31">
        <f t="shared" si="23"/>
        <v>148</v>
      </c>
      <c r="B154" s="33" t="s">
        <v>401</v>
      </c>
      <c r="C154" s="34" t="s">
        <v>22</v>
      </c>
      <c r="D154" s="35" t="s">
        <v>402</v>
      </c>
      <c r="E154" s="36" t="s">
        <v>321</v>
      </c>
      <c r="F154" s="34" t="s">
        <v>322</v>
      </c>
      <c r="G154" s="35">
        <v>15.35</v>
      </c>
      <c r="H154" s="35">
        <v>15.35</v>
      </c>
      <c r="I154" s="31">
        <f t="shared" si="19"/>
        <v>17192</v>
      </c>
      <c r="J154" s="55">
        <f t="shared" si="20"/>
        <v>1048.712</v>
      </c>
      <c r="K154" s="56">
        <v>0.8</v>
      </c>
      <c r="L154" s="55">
        <f t="shared" si="21"/>
        <v>838.9696</v>
      </c>
      <c r="M154" s="61">
        <v>209.7424</v>
      </c>
      <c r="N154" s="35" t="s">
        <v>403</v>
      </c>
      <c r="O154" s="58" t="s">
        <v>27</v>
      </c>
      <c r="P154" s="31"/>
      <c r="Q154" s="70"/>
    </row>
    <row r="155" s="5" customFormat="1" ht="18.6" customHeight="1" spans="1:17">
      <c r="A155" s="31">
        <f t="shared" si="23"/>
        <v>149</v>
      </c>
      <c r="B155" s="33" t="s">
        <v>404</v>
      </c>
      <c r="C155" s="34" t="s">
        <v>22</v>
      </c>
      <c r="D155" s="35" t="s">
        <v>405</v>
      </c>
      <c r="E155" s="36" t="s">
        <v>321</v>
      </c>
      <c r="F155" s="34" t="s">
        <v>322</v>
      </c>
      <c r="G155" s="35">
        <v>10.13</v>
      </c>
      <c r="H155" s="35">
        <v>10.13</v>
      </c>
      <c r="I155" s="31">
        <f t="shared" si="19"/>
        <v>11345.6</v>
      </c>
      <c r="J155" s="55">
        <f t="shared" si="20"/>
        <v>692.0816</v>
      </c>
      <c r="K155" s="56">
        <v>0.8</v>
      </c>
      <c r="L155" s="55">
        <f t="shared" si="21"/>
        <v>553.66528</v>
      </c>
      <c r="M155" s="61">
        <v>138.41632</v>
      </c>
      <c r="N155" s="35" t="s">
        <v>406</v>
      </c>
      <c r="O155" s="58" t="s">
        <v>27</v>
      </c>
      <c r="P155" s="31"/>
      <c r="Q155" s="70"/>
    </row>
    <row r="156" s="5" customFormat="1" ht="18.6" customHeight="1" spans="1:17">
      <c r="A156" s="31">
        <f t="shared" si="23"/>
        <v>150</v>
      </c>
      <c r="B156" s="33" t="s">
        <v>407</v>
      </c>
      <c r="C156" s="34" t="s">
        <v>22</v>
      </c>
      <c r="D156" s="35" t="s">
        <v>126</v>
      </c>
      <c r="E156" s="36" t="s">
        <v>321</v>
      </c>
      <c r="F156" s="34" t="s">
        <v>322</v>
      </c>
      <c r="G156" s="35">
        <v>14.85</v>
      </c>
      <c r="H156" s="35">
        <v>14.85</v>
      </c>
      <c r="I156" s="31">
        <f t="shared" si="19"/>
        <v>16632</v>
      </c>
      <c r="J156" s="55">
        <f t="shared" si="20"/>
        <v>1014.552</v>
      </c>
      <c r="K156" s="56">
        <v>0.8</v>
      </c>
      <c r="L156" s="55">
        <f t="shared" si="21"/>
        <v>811.6416</v>
      </c>
      <c r="M156" s="61">
        <v>202.9104</v>
      </c>
      <c r="N156" s="35" t="s">
        <v>408</v>
      </c>
      <c r="O156" s="58" t="s">
        <v>27</v>
      </c>
      <c r="P156" s="31"/>
      <c r="Q156" s="70"/>
    </row>
    <row r="157" s="5" customFormat="1" ht="18.6" customHeight="1" spans="1:17">
      <c r="A157" s="31">
        <f t="shared" si="23"/>
        <v>151</v>
      </c>
      <c r="B157" s="33" t="s">
        <v>409</v>
      </c>
      <c r="C157" s="34" t="s">
        <v>22</v>
      </c>
      <c r="D157" s="35" t="s">
        <v>209</v>
      </c>
      <c r="E157" s="36" t="s">
        <v>321</v>
      </c>
      <c r="F157" s="34" t="s">
        <v>322</v>
      </c>
      <c r="G157" s="35">
        <v>15.84</v>
      </c>
      <c r="H157" s="35">
        <v>15.84</v>
      </c>
      <c r="I157" s="31">
        <f t="shared" si="19"/>
        <v>17740.8</v>
      </c>
      <c r="J157" s="55">
        <f t="shared" si="20"/>
        <v>1082.1888</v>
      </c>
      <c r="K157" s="56">
        <v>0.8</v>
      </c>
      <c r="L157" s="55">
        <f t="shared" si="21"/>
        <v>865.75104</v>
      </c>
      <c r="M157" s="61">
        <v>216.43776</v>
      </c>
      <c r="N157" s="35" t="s">
        <v>410</v>
      </c>
      <c r="O157" s="58" t="s">
        <v>27</v>
      </c>
      <c r="P157" s="31"/>
      <c r="Q157" s="70"/>
    </row>
    <row r="158" s="5" customFormat="1" ht="18.6" customHeight="1" spans="1:17">
      <c r="A158" s="31">
        <f t="shared" ref="A158:A167" si="24">ROW()-6</f>
        <v>152</v>
      </c>
      <c r="B158" s="33" t="s">
        <v>411</v>
      </c>
      <c r="C158" s="34" t="s">
        <v>22</v>
      </c>
      <c r="D158" s="35" t="s">
        <v>412</v>
      </c>
      <c r="E158" s="36" t="s">
        <v>321</v>
      </c>
      <c r="F158" s="34" t="s">
        <v>322</v>
      </c>
      <c r="G158" s="35">
        <v>19.4</v>
      </c>
      <c r="H158" s="35">
        <v>19.4</v>
      </c>
      <c r="I158" s="31">
        <f t="shared" si="19"/>
        <v>21728</v>
      </c>
      <c r="J158" s="55">
        <f t="shared" si="20"/>
        <v>1325.408</v>
      </c>
      <c r="K158" s="56">
        <v>0.8</v>
      </c>
      <c r="L158" s="55">
        <f t="shared" si="21"/>
        <v>1060.3264</v>
      </c>
      <c r="M158" s="61">
        <v>265.0816</v>
      </c>
      <c r="N158" s="35" t="s">
        <v>413</v>
      </c>
      <c r="O158" s="58" t="s">
        <v>27</v>
      </c>
      <c r="P158" s="31"/>
      <c r="Q158" s="70"/>
    </row>
    <row r="159" s="5" customFormat="1" ht="18.6" customHeight="1" spans="1:17">
      <c r="A159" s="31">
        <f t="shared" si="24"/>
        <v>153</v>
      </c>
      <c r="B159" s="33" t="s">
        <v>414</v>
      </c>
      <c r="C159" s="34" t="s">
        <v>22</v>
      </c>
      <c r="D159" s="35" t="s">
        <v>53</v>
      </c>
      <c r="E159" s="36" t="s">
        <v>321</v>
      </c>
      <c r="F159" s="34" t="s">
        <v>322</v>
      </c>
      <c r="G159" s="35">
        <v>19.27</v>
      </c>
      <c r="H159" s="35">
        <v>19.27</v>
      </c>
      <c r="I159" s="31">
        <f t="shared" si="19"/>
        <v>21582.4</v>
      </c>
      <c r="J159" s="55">
        <f t="shared" si="20"/>
        <v>1316.5264</v>
      </c>
      <c r="K159" s="56">
        <v>0.8</v>
      </c>
      <c r="L159" s="55">
        <f t="shared" si="21"/>
        <v>1053.22112</v>
      </c>
      <c r="M159" s="61">
        <v>263.30528</v>
      </c>
      <c r="N159" s="35" t="s">
        <v>415</v>
      </c>
      <c r="O159" s="58" t="s">
        <v>27</v>
      </c>
      <c r="P159" s="31"/>
      <c r="Q159" s="70"/>
    </row>
    <row r="160" s="5" customFormat="1" ht="18.6" customHeight="1" spans="1:17">
      <c r="A160" s="31">
        <f t="shared" si="24"/>
        <v>154</v>
      </c>
      <c r="B160" s="33" t="s">
        <v>416</v>
      </c>
      <c r="C160" s="34" t="s">
        <v>22</v>
      </c>
      <c r="D160" s="35" t="s">
        <v>417</v>
      </c>
      <c r="E160" s="36" t="s">
        <v>321</v>
      </c>
      <c r="F160" s="34" t="s">
        <v>322</v>
      </c>
      <c r="G160" s="35">
        <v>6.52</v>
      </c>
      <c r="H160" s="35">
        <v>6.52</v>
      </c>
      <c r="I160" s="31">
        <f t="shared" si="19"/>
        <v>7302.4</v>
      </c>
      <c r="J160" s="55">
        <f t="shared" si="20"/>
        <v>445.4464</v>
      </c>
      <c r="K160" s="56">
        <v>0.8</v>
      </c>
      <c r="L160" s="55">
        <f t="shared" si="21"/>
        <v>356.35712</v>
      </c>
      <c r="M160" s="61">
        <v>89.08928</v>
      </c>
      <c r="N160" s="35" t="s">
        <v>418</v>
      </c>
      <c r="O160" s="58" t="s">
        <v>27</v>
      </c>
      <c r="P160" s="31"/>
      <c r="Q160" s="70"/>
    </row>
    <row r="161" s="5" customFormat="1" ht="18.6" customHeight="1" spans="1:17">
      <c r="A161" s="31">
        <f t="shared" si="24"/>
        <v>155</v>
      </c>
      <c r="B161" s="33" t="s">
        <v>419</v>
      </c>
      <c r="C161" s="34" t="s">
        <v>22</v>
      </c>
      <c r="D161" s="35" t="s">
        <v>402</v>
      </c>
      <c r="E161" s="36" t="s">
        <v>321</v>
      </c>
      <c r="F161" s="34" t="s">
        <v>322</v>
      </c>
      <c r="G161" s="35">
        <v>20.25</v>
      </c>
      <c r="H161" s="35">
        <v>20.25</v>
      </c>
      <c r="I161" s="31">
        <f t="shared" si="19"/>
        <v>22680</v>
      </c>
      <c r="J161" s="55">
        <f t="shared" si="20"/>
        <v>1383.48</v>
      </c>
      <c r="K161" s="56">
        <v>0.8</v>
      </c>
      <c r="L161" s="55">
        <f t="shared" si="21"/>
        <v>1106.784</v>
      </c>
      <c r="M161" s="61">
        <v>276.696</v>
      </c>
      <c r="N161" s="35" t="s">
        <v>420</v>
      </c>
      <c r="O161" s="58" t="s">
        <v>27</v>
      </c>
      <c r="P161" s="31"/>
      <c r="Q161" s="70"/>
    </row>
    <row r="162" s="5" customFormat="1" ht="18.6" customHeight="1" spans="1:17">
      <c r="A162" s="31">
        <f t="shared" si="24"/>
        <v>156</v>
      </c>
      <c r="B162" s="33" t="s">
        <v>421</v>
      </c>
      <c r="C162" s="34" t="s">
        <v>22</v>
      </c>
      <c r="D162" s="35" t="s">
        <v>393</v>
      </c>
      <c r="E162" s="36" t="s">
        <v>321</v>
      </c>
      <c r="F162" s="34" t="s">
        <v>322</v>
      </c>
      <c r="G162" s="35">
        <v>18.4</v>
      </c>
      <c r="H162" s="35">
        <v>18.4</v>
      </c>
      <c r="I162" s="31">
        <f t="shared" si="19"/>
        <v>20608</v>
      </c>
      <c r="J162" s="55">
        <f t="shared" si="20"/>
        <v>1257.088</v>
      </c>
      <c r="K162" s="56">
        <v>0.8</v>
      </c>
      <c r="L162" s="55">
        <f t="shared" si="21"/>
        <v>1005.6704</v>
      </c>
      <c r="M162" s="61">
        <v>251.4176</v>
      </c>
      <c r="N162" s="35" t="s">
        <v>422</v>
      </c>
      <c r="O162" s="58" t="s">
        <v>27</v>
      </c>
      <c r="P162" s="31"/>
      <c r="Q162" s="70"/>
    </row>
    <row r="163" s="5" customFormat="1" ht="18.6" customHeight="1" spans="1:17">
      <c r="A163" s="31">
        <f t="shared" si="24"/>
        <v>157</v>
      </c>
      <c r="B163" s="33" t="s">
        <v>423</v>
      </c>
      <c r="C163" s="34" t="s">
        <v>22</v>
      </c>
      <c r="D163" s="35" t="s">
        <v>424</v>
      </c>
      <c r="E163" s="36" t="s">
        <v>321</v>
      </c>
      <c r="F163" s="34" t="s">
        <v>322</v>
      </c>
      <c r="G163" s="35">
        <v>3.25</v>
      </c>
      <c r="H163" s="35">
        <v>3.25</v>
      </c>
      <c r="I163" s="31">
        <f t="shared" si="19"/>
        <v>3640</v>
      </c>
      <c r="J163" s="55">
        <f t="shared" si="20"/>
        <v>222.04</v>
      </c>
      <c r="K163" s="56">
        <v>0.8</v>
      </c>
      <c r="L163" s="55">
        <f t="shared" si="21"/>
        <v>177.632</v>
      </c>
      <c r="M163" s="61">
        <v>44.408</v>
      </c>
      <c r="N163" s="35" t="s">
        <v>425</v>
      </c>
      <c r="O163" s="58" t="s">
        <v>27</v>
      </c>
      <c r="P163" s="31"/>
      <c r="Q163" s="70"/>
    </row>
    <row r="164" s="5" customFormat="1" ht="18.6" customHeight="1" spans="1:17">
      <c r="A164" s="31">
        <f t="shared" si="24"/>
        <v>158</v>
      </c>
      <c r="B164" s="33" t="s">
        <v>426</v>
      </c>
      <c r="C164" s="34" t="s">
        <v>22</v>
      </c>
      <c r="D164" s="35" t="s">
        <v>427</v>
      </c>
      <c r="E164" s="36" t="s">
        <v>428</v>
      </c>
      <c r="F164" s="34" t="s">
        <v>429</v>
      </c>
      <c r="G164" s="35">
        <v>13.66</v>
      </c>
      <c r="H164" s="35">
        <v>13.66</v>
      </c>
      <c r="I164" s="31">
        <f t="shared" si="19"/>
        <v>15299.2</v>
      </c>
      <c r="J164" s="55">
        <f t="shared" si="20"/>
        <v>933.2512</v>
      </c>
      <c r="K164" s="56">
        <v>0.8</v>
      </c>
      <c r="L164" s="55">
        <f t="shared" si="21"/>
        <v>746.60096</v>
      </c>
      <c r="M164" s="61">
        <v>186.65024</v>
      </c>
      <c r="N164" s="35" t="s">
        <v>430</v>
      </c>
      <c r="O164" s="58" t="s">
        <v>27</v>
      </c>
      <c r="P164" s="31"/>
      <c r="Q164" s="70"/>
    </row>
    <row r="165" s="5" customFormat="1" ht="18.6" customHeight="1" spans="1:17">
      <c r="A165" s="31">
        <f t="shared" si="24"/>
        <v>159</v>
      </c>
      <c r="B165" s="33" t="s">
        <v>431</v>
      </c>
      <c r="C165" s="34" t="s">
        <v>22</v>
      </c>
      <c r="D165" s="35" t="s">
        <v>432</v>
      </c>
      <c r="E165" s="36" t="s">
        <v>428</v>
      </c>
      <c r="F165" s="34" t="s">
        <v>429</v>
      </c>
      <c r="G165" s="35">
        <v>7.52</v>
      </c>
      <c r="H165" s="35">
        <v>7.52</v>
      </c>
      <c r="I165" s="31">
        <f t="shared" si="19"/>
        <v>8422.4</v>
      </c>
      <c r="J165" s="55">
        <f t="shared" si="20"/>
        <v>513.7664</v>
      </c>
      <c r="K165" s="56">
        <v>0.8</v>
      </c>
      <c r="L165" s="55">
        <f t="shared" si="21"/>
        <v>411.01312</v>
      </c>
      <c r="M165" s="61">
        <v>102.75328</v>
      </c>
      <c r="N165" s="35" t="s">
        <v>433</v>
      </c>
      <c r="O165" s="58" t="s">
        <v>27</v>
      </c>
      <c r="P165" s="31"/>
      <c r="Q165" s="70"/>
    </row>
    <row r="166" s="5" customFormat="1" ht="18.6" customHeight="1" spans="1:17">
      <c r="A166" s="31">
        <f t="shared" si="24"/>
        <v>160</v>
      </c>
      <c r="B166" s="33" t="s">
        <v>434</v>
      </c>
      <c r="C166" s="34" t="s">
        <v>22</v>
      </c>
      <c r="D166" s="35" t="s">
        <v>110</v>
      </c>
      <c r="E166" s="36" t="s">
        <v>428</v>
      </c>
      <c r="F166" s="34" t="s">
        <v>429</v>
      </c>
      <c r="G166" s="35">
        <v>10.6</v>
      </c>
      <c r="H166" s="35">
        <v>10.6</v>
      </c>
      <c r="I166" s="31">
        <f t="shared" si="19"/>
        <v>11872</v>
      </c>
      <c r="J166" s="55">
        <f t="shared" si="20"/>
        <v>724.192</v>
      </c>
      <c r="K166" s="56">
        <v>0.8</v>
      </c>
      <c r="L166" s="55">
        <f t="shared" si="21"/>
        <v>579.3536</v>
      </c>
      <c r="M166" s="61">
        <v>144.8384</v>
      </c>
      <c r="N166" s="35" t="s">
        <v>435</v>
      </c>
      <c r="O166" s="58" t="s">
        <v>27</v>
      </c>
      <c r="P166" s="31"/>
      <c r="Q166" s="70"/>
    </row>
    <row r="167" s="5" customFormat="1" ht="18.6" customHeight="1" spans="1:17">
      <c r="A167" s="31">
        <f t="shared" si="24"/>
        <v>161</v>
      </c>
      <c r="B167" s="33" t="s">
        <v>436</v>
      </c>
      <c r="C167" s="34" t="s">
        <v>22</v>
      </c>
      <c r="D167" s="35" t="s">
        <v>35</v>
      </c>
      <c r="E167" s="36" t="s">
        <v>428</v>
      </c>
      <c r="F167" s="34" t="s">
        <v>429</v>
      </c>
      <c r="G167" s="35">
        <v>9.98</v>
      </c>
      <c r="H167" s="35">
        <v>9.98</v>
      </c>
      <c r="I167" s="31">
        <f t="shared" si="19"/>
        <v>11177.6</v>
      </c>
      <c r="J167" s="55">
        <f t="shared" si="20"/>
        <v>681.8336</v>
      </c>
      <c r="K167" s="56">
        <v>0.8</v>
      </c>
      <c r="L167" s="55">
        <f t="shared" si="21"/>
        <v>545.46688</v>
      </c>
      <c r="M167" s="61">
        <v>136.36672</v>
      </c>
      <c r="N167" s="35" t="s">
        <v>437</v>
      </c>
      <c r="O167" s="58" t="s">
        <v>27</v>
      </c>
      <c r="P167" s="31"/>
      <c r="Q167" s="70"/>
    </row>
    <row r="168" s="5" customFormat="1" ht="18.6" customHeight="1" spans="1:17">
      <c r="A168" s="31">
        <f t="shared" ref="A168:A177" si="25">ROW()-6</f>
        <v>162</v>
      </c>
      <c r="B168" s="33" t="s">
        <v>438</v>
      </c>
      <c r="C168" s="34" t="s">
        <v>22</v>
      </c>
      <c r="D168" s="35" t="s">
        <v>47</v>
      </c>
      <c r="E168" s="36" t="s">
        <v>428</v>
      </c>
      <c r="F168" s="34" t="s">
        <v>429</v>
      </c>
      <c r="G168" s="35">
        <v>15.37</v>
      </c>
      <c r="H168" s="35">
        <v>15.37</v>
      </c>
      <c r="I168" s="31">
        <f t="shared" si="19"/>
        <v>17214.4</v>
      </c>
      <c r="J168" s="55">
        <f t="shared" si="20"/>
        <v>1050.0784</v>
      </c>
      <c r="K168" s="56">
        <v>0.8</v>
      </c>
      <c r="L168" s="55">
        <f t="shared" si="21"/>
        <v>840.06272</v>
      </c>
      <c r="M168" s="61">
        <v>210.01568</v>
      </c>
      <c r="N168" s="35" t="s">
        <v>439</v>
      </c>
      <c r="O168" s="58" t="s">
        <v>27</v>
      </c>
      <c r="P168" s="31"/>
      <c r="Q168" s="70"/>
    </row>
    <row r="169" s="5" customFormat="1" ht="18.6" customHeight="1" spans="1:17">
      <c r="A169" s="31">
        <f t="shared" si="25"/>
        <v>163</v>
      </c>
      <c r="B169" s="33" t="s">
        <v>440</v>
      </c>
      <c r="C169" s="34" t="s">
        <v>22</v>
      </c>
      <c r="D169" s="35" t="s">
        <v>155</v>
      </c>
      <c r="E169" s="36" t="s">
        <v>428</v>
      </c>
      <c r="F169" s="34" t="s">
        <v>429</v>
      </c>
      <c r="G169" s="35">
        <v>12.89</v>
      </c>
      <c r="H169" s="35">
        <v>12.89</v>
      </c>
      <c r="I169" s="31">
        <f t="shared" si="19"/>
        <v>14436.8</v>
      </c>
      <c r="J169" s="55">
        <f t="shared" si="20"/>
        <v>880.6448</v>
      </c>
      <c r="K169" s="56">
        <v>0.8</v>
      </c>
      <c r="L169" s="55">
        <f t="shared" si="21"/>
        <v>704.51584</v>
      </c>
      <c r="M169" s="61">
        <v>176.12896</v>
      </c>
      <c r="N169" s="35" t="s">
        <v>441</v>
      </c>
      <c r="O169" s="58" t="s">
        <v>27</v>
      </c>
      <c r="P169" s="31"/>
      <c r="Q169" s="70"/>
    </row>
    <row r="170" s="5" customFormat="1" ht="18.6" customHeight="1" spans="1:17">
      <c r="A170" s="31">
        <f t="shared" si="25"/>
        <v>164</v>
      </c>
      <c r="B170" s="33" t="s">
        <v>442</v>
      </c>
      <c r="C170" s="34" t="s">
        <v>22</v>
      </c>
      <c r="D170" s="35" t="s">
        <v>53</v>
      </c>
      <c r="E170" s="36" t="s">
        <v>428</v>
      </c>
      <c r="F170" s="34" t="s">
        <v>429</v>
      </c>
      <c r="G170" s="35">
        <v>9.98</v>
      </c>
      <c r="H170" s="35">
        <v>9.98</v>
      </c>
      <c r="I170" s="31">
        <f t="shared" si="19"/>
        <v>11177.6</v>
      </c>
      <c r="J170" s="55">
        <f t="shared" si="20"/>
        <v>681.8336</v>
      </c>
      <c r="K170" s="56">
        <v>0.8</v>
      </c>
      <c r="L170" s="55">
        <f t="shared" si="21"/>
        <v>545.46688</v>
      </c>
      <c r="M170" s="61">
        <v>136.36672</v>
      </c>
      <c r="N170" s="35" t="s">
        <v>443</v>
      </c>
      <c r="O170" s="58" t="s">
        <v>27</v>
      </c>
      <c r="P170" s="31"/>
      <c r="Q170" s="70"/>
    </row>
    <row r="171" s="5" customFormat="1" ht="18.6" customHeight="1" spans="1:17">
      <c r="A171" s="31">
        <f t="shared" si="25"/>
        <v>165</v>
      </c>
      <c r="B171" s="33" t="s">
        <v>140</v>
      </c>
      <c r="C171" s="34" t="s">
        <v>22</v>
      </c>
      <c r="D171" s="35" t="s">
        <v>444</v>
      </c>
      <c r="E171" s="36" t="s">
        <v>428</v>
      </c>
      <c r="F171" s="34" t="s">
        <v>429</v>
      </c>
      <c r="G171" s="35">
        <v>17.02</v>
      </c>
      <c r="H171" s="35">
        <v>17.02</v>
      </c>
      <c r="I171" s="31">
        <f t="shared" si="19"/>
        <v>19062.4</v>
      </c>
      <c r="J171" s="55">
        <f t="shared" si="20"/>
        <v>1162.8064</v>
      </c>
      <c r="K171" s="56">
        <v>0.8</v>
      </c>
      <c r="L171" s="55">
        <f t="shared" si="21"/>
        <v>930.24512</v>
      </c>
      <c r="M171" s="61">
        <v>232.56128</v>
      </c>
      <c r="N171" s="35" t="s">
        <v>445</v>
      </c>
      <c r="O171" s="58" t="s">
        <v>27</v>
      </c>
      <c r="P171" s="31"/>
      <c r="Q171" s="70"/>
    </row>
    <row r="172" s="5" customFormat="1" ht="18.6" customHeight="1" spans="1:17">
      <c r="A172" s="31">
        <f t="shared" si="25"/>
        <v>166</v>
      </c>
      <c r="B172" s="33" t="s">
        <v>446</v>
      </c>
      <c r="C172" s="34" t="s">
        <v>22</v>
      </c>
      <c r="D172" s="35" t="s">
        <v>97</v>
      </c>
      <c r="E172" s="36" t="s">
        <v>428</v>
      </c>
      <c r="F172" s="34" t="s">
        <v>429</v>
      </c>
      <c r="G172" s="35">
        <v>13.03</v>
      </c>
      <c r="H172" s="35">
        <v>13.03</v>
      </c>
      <c r="I172" s="31">
        <f t="shared" si="19"/>
        <v>14593.6</v>
      </c>
      <c r="J172" s="55">
        <f t="shared" si="20"/>
        <v>890.2096</v>
      </c>
      <c r="K172" s="56">
        <v>0.8</v>
      </c>
      <c r="L172" s="55">
        <f t="shared" si="21"/>
        <v>712.16768</v>
      </c>
      <c r="M172" s="61">
        <v>178.04192</v>
      </c>
      <c r="N172" s="35" t="s">
        <v>447</v>
      </c>
      <c r="O172" s="58" t="s">
        <v>27</v>
      </c>
      <c r="P172" s="31"/>
      <c r="Q172" s="70"/>
    </row>
    <row r="173" s="5" customFormat="1" ht="18.6" customHeight="1" spans="1:17">
      <c r="A173" s="31">
        <f t="shared" si="25"/>
        <v>167</v>
      </c>
      <c r="B173" s="33" t="s">
        <v>448</v>
      </c>
      <c r="C173" s="34" t="s">
        <v>22</v>
      </c>
      <c r="D173" s="35" t="s">
        <v>53</v>
      </c>
      <c r="E173" s="36" t="s">
        <v>428</v>
      </c>
      <c r="F173" s="34" t="s">
        <v>429</v>
      </c>
      <c r="G173" s="35">
        <v>6.48</v>
      </c>
      <c r="H173" s="35">
        <v>6.48</v>
      </c>
      <c r="I173" s="31">
        <f t="shared" si="19"/>
        <v>7257.6</v>
      </c>
      <c r="J173" s="55">
        <f t="shared" si="20"/>
        <v>442.7136</v>
      </c>
      <c r="K173" s="56">
        <v>0.8</v>
      </c>
      <c r="L173" s="55">
        <f t="shared" si="21"/>
        <v>354.17088</v>
      </c>
      <c r="M173" s="61">
        <v>88.54272</v>
      </c>
      <c r="N173" s="35" t="s">
        <v>449</v>
      </c>
      <c r="O173" s="58" t="s">
        <v>27</v>
      </c>
      <c r="P173" s="31"/>
      <c r="Q173" s="70"/>
    </row>
    <row r="174" s="5" customFormat="1" ht="18.6" customHeight="1" spans="1:17">
      <c r="A174" s="31">
        <f t="shared" si="25"/>
        <v>168</v>
      </c>
      <c r="B174" s="33" t="s">
        <v>450</v>
      </c>
      <c r="C174" s="34" t="s">
        <v>22</v>
      </c>
      <c r="D174" s="35" t="s">
        <v>91</v>
      </c>
      <c r="E174" s="36" t="s">
        <v>428</v>
      </c>
      <c r="F174" s="34" t="s">
        <v>429</v>
      </c>
      <c r="G174" s="35">
        <v>13.67</v>
      </c>
      <c r="H174" s="35">
        <v>13.67</v>
      </c>
      <c r="I174" s="31">
        <f t="shared" si="19"/>
        <v>15310.4</v>
      </c>
      <c r="J174" s="55">
        <f t="shared" si="20"/>
        <v>933.9344</v>
      </c>
      <c r="K174" s="56">
        <v>0.8</v>
      </c>
      <c r="L174" s="55">
        <f t="shared" si="21"/>
        <v>747.14752</v>
      </c>
      <c r="M174" s="61">
        <v>186.78688</v>
      </c>
      <c r="N174" s="35" t="s">
        <v>451</v>
      </c>
      <c r="O174" s="58" t="s">
        <v>27</v>
      </c>
      <c r="P174" s="31"/>
      <c r="Q174" s="70"/>
    </row>
    <row r="175" s="5" customFormat="1" ht="18.6" customHeight="1" spans="1:17">
      <c r="A175" s="31">
        <f t="shared" si="25"/>
        <v>169</v>
      </c>
      <c r="B175" s="33" t="s">
        <v>452</v>
      </c>
      <c r="C175" s="34" t="s">
        <v>22</v>
      </c>
      <c r="D175" s="35" t="s">
        <v>66</v>
      </c>
      <c r="E175" s="36" t="s">
        <v>428</v>
      </c>
      <c r="F175" s="34" t="s">
        <v>429</v>
      </c>
      <c r="G175" s="35">
        <v>7.33</v>
      </c>
      <c r="H175" s="35">
        <v>7.33</v>
      </c>
      <c r="I175" s="31">
        <f t="shared" si="19"/>
        <v>8209.6</v>
      </c>
      <c r="J175" s="55">
        <f t="shared" si="20"/>
        <v>500.7856</v>
      </c>
      <c r="K175" s="56">
        <v>0.8</v>
      </c>
      <c r="L175" s="55">
        <f t="shared" si="21"/>
        <v>400.62848</v>
      </c>
      <c r="M175" s="61">
        <v>100.15712</v>
      </c>
      <c r="N175" s="35" t="s">
        <v>453</v>
      </c>
      <c r="O175" s="58" t="s">
        <v>27</v>
      </c>
      <c r="P175" s="31"/>
      <c r="Q175" s="70"/>
    </row>
    <row r="176" s="5" customFormat="1" ht="18.6" customHeight="1" spans="1:17">
      <c r="A176" s="31">
        <f t="shared" si="25"/>
        <v>170</v>
      </c>
      <c r="B176" s="33" t="s">
        <v>454</v>
      </c>
      <c r="C176" s="34" t="s">
        <v>22</v>
      </c>
      <c r="D176" s="35" t="s">
        <v>155</v>
      </c>
      <c r="E176" s="36" t="s">
        <v>428</v>
      </c>
      <c r="F176" s="34" t="s">
        <v>429</v>
      </c>
      <c r="G176" s="35">
        <v>13.9</v>
      </c>
      <c r="H176" s="35">
        <v>13.9</v>
      </c>
      <c r="I176" s="31">
        <f t="shared" si="19"/>
        <v>15568</v>
      </c>
      <c r="J176" s="55">
        <f t="shared" si="20"/>
        <v>949.648</v>
      </c>
      <c r="K176" s="56">
        <v>0.8</v>
      </c>
      <c r="L176" s="55">
        <f t="shared" si="21"/>
        <v>759.7184</v>
      </c>
      <c r="M176" s="61">
        <v>189.9296</v>
      </c>
      <c r="N176" s="35" t="s">
        <v>455</v>
      </c>
      <c r="O176" s="58" t="s">
        <v>27</v>
      </c>
      <c r="P176" s="31"/>
      <c r="Q176" s="70"/>
    </row>
    <row r="177" s="5" customFormat="1" ht="18.6" customHeight="1" spans="1:17">
      <c r="A177" s="31">
        <f t="shared" si="25"/>
        <v>171</v>
      </c>
      <c r="B177" s="33" t="s">
        <v>456</v>
      </c>
      <c r="C177" s="34" t="s">
        <v>22</v>
      </c>
      <c r="D177" s="35" t="s">
        <v>35</v>
      </c>
      <c r="E177" s="36" t="s">
        <v>428</v>
      </c>
      <c r="F177" s="34" t="s">
        <v>429</v>
      </c>
      <c r="G177" s="35">
        <v>9.98</v>
      </c>
      <c r="H177" s="35">
        <v>9.98</v>
      </c>
      <c r="I177" s="31">
        <f t="shared" si="19"/>
        <v>11177.6</v>
      </c>
      <c r="J177" s="55">
        <f t="shared" si="20"/>
        <v>681.8336</v>
      </c>
      <c r="K177" s="56">
        <v>0.8</v>
      </c>
      <c r="L177" s="55">
        <f t="shared" si="21"/>
        <v>545.46688</v>
      </c>
      <c r="M177" s="61">
        <v>136.36672</v>
      </c>
      <c r="N177" s="35" t="s">
        <v>457</v>
      </c>
      <c r="O177" s="58" t="s">
        <v>27</v>
      </c>
      <c r="P177" s="31"/>
      <c r="Q177" s="70"/>
    </row>
    <row r="178" s="5" customFormat="1" ht="18.6" customHeight="1" spans="1:17">
      <c r="A178" s="31">
        <f t="shared" ref="A178:A187" si="26">ROW()-6</f>
        <v>172</v>
      </c>
      <c r="B178" s="33" t="s">
        <v>458</v>
      </c>
      <c r="C178" s="34" t="s">
        <v>22</v>
      </c>
      <c r="D178" s="35" t="s">
        <v>100</v>
      </c>
      <c r="E178" s="36" t="s">
        <v>428</v>
      </c>
      <c r="F178" s="34" t="s">
        <v>429</v>
      </c>
      <c r="G178" s="35">
        <v>21.07</v>
      </c>
      <c r="H178" s="35">
        <v>21.07</v>
      </c>
      <c r="I178" s="31">
        <f t="shared" si="19"/>
        <v>23598.4</v>
      </c>
      <c r="J178" s="55">
        <f t="shared" si="20"/>
        <v>1439.5024</v>
      </c>
      <c r="K178" s="56">
        <v>0.8</v>
      </c>
      <c r="L178" s="55">
        <f t="shared" si="21"/>
        <v>1151.60192</v>
      </c>
      <c r="M178" s="61">
        <v>287.90048</v>
      </c>
      <c r="N178" s="35" t="s">
        <v>459</v>
      </c>
      <c r="O178" s="58" t="s">
        <v>27</v>
      </c>
      <c r="P178" s="31"/>
      <c r="Q178" s="70"/>
    </row>
    <row r="179" s="5" customFormat="1" ht="18.6" customHeight="1" spans="1:17">
      <c r="A179" s="31">
        <f t="shared" si="26"/>
        <v>173</v>
      </c>
      <c r="B179" s="33" t="s">
        <v>460</v>
      </c>
      <c r="C179" s="34" t="s">
        <v>22</v>
      </c>
      <c r="D179" s="35" t="s">
        <v>355</v>
      </c>
      <c r="E179" s="36" t="s">
        <v>428</v>
      </c>
      <c r="F179" s="34" t="s">
        <v>429</v>
      </c>
      <c r="G179" s="35">
        <v>6.65</v>
      </c>
      <c r="H179" s="35">
        <v>6.65</v>
      </c>
      <c r="I179" s="31">
        <f t="shared" si="19"/>
        <v>7448</v>
      </c>
      <c r="J179" s="55">
        <f t="shared" si="20"/>
        <v>454.328</v>
      </c>
      <c r="K179" s="56">
        <v>0.8</v>
      </c>
      <c r="L179" s="55">
        <f t="shared" si="21"/>
        <v>363.4624</v>
      </c>
      <c r="M179" s="61">
        <v>90.8656</v>
      </c>
      <c r="N179" s="35" t="s">
        <v>461</v>
      </c>
      <c r="O179" s="58" t="s">
        <v>27</v>
      </c>
      <c r="P179" s="31"/>
      <c r="Q179" s="70"/>
    </row>
    <row r="180" s="5" customFormat="1" ht="18.6" customHeight="1" spans="1:17">
      <c r="A180" s="31">
        <f t="shared" si="26"/>
        <v>174</v>
      </c>
      <c r="B180" s="33" t="s">
        <v>462</v>
      </c>
      <c r="C180" s="34" t="s">
        <v>22</v>
      </c>
      <c r="D180" s="35" t="s">
        <v>50</v>
      </c>
      <c r="E180" s="36" t="s">
        <v>428</v>
      </c>
      <c r="F180" s="34" t="s">
        <v>429</v>
      </c>
      <c r="G180" s="35">
        <v>9.98</v>
      </c>
      <c r="H180" s="35">
        <v>9.98</v>
      </c>
      <c r="I180" s="31">
        <f t="shared" si="19"/>
        <v>11177.6</v>
      </c>
      <c r="J180" s="55">
        <f t="shared" si="20"/>
        <v>681.8336</v>
      </c>
      <c r="K180" s="56">
        <v>0.8</v>
      </c>
      <c r="L180" s="55">
        <f t="shared" si="21"/>
        <v>545.46688</v>
      </c>
      <c r="M180" s="61">
        <v>136.36672</v>
      </c>
      <c r="N180" s="35" t="s">
        <v>463</v>
      </c>
      <c r="O180" s="58" t="s">
        <v>27</v>
      </c>
      <c r="P180" s="31"/>
      <c r="Q180" s="70"/>
    </row>
    <row r="181" s="5" customFormat="1" ht="18.6" customHeight="1" spans="1:17">
      <c r="A181" s="31">
        <f t="shared" si="26"/>
        <v>175</v>
      </c>
      <c r="B181" s="33" t="s">
        <v>464</v>
      </c>
      <c r="C181" s="34" t="s">
        <v>22</v>
      </c>
      <c r="D181" s="35" t="s">
        <v>277</v>
      </c>
      <c r="E181" s="36" t="s">
        <v>428</v>
      </c>
      <c r="F181" s="34" t="s">
        <v>429</v>
      </c>
      <c r="G181" s="35">
        <v>7.59</v>
      </c>
      <c r="H181" s="35">
        <v>7.59</v>
      </c>
      <c r="I181" s="31">
        <f t="shared" si="19"/>
        <v>8500.8</v>
      </c>
      <c r="J181" s="55">
        <f t="shared" si="20"/>
        <v>518.5488</v>
      </c>
      <c r="K181" s="56">
        <v>0.8</v>
      </c>
      <c r="L181" s="55">
        <f t="shared" si="21"/>
        <v>414.83904</v>
      </c>
      <c r="M181" s="61">
        <v>103.70976</v>
      </c>
      <c r="N181" s="35" t="s">
        <v>465</v>
      </c>
      <c r="O181" s="58" t="s">
        <v>27</v>
      </c>
      <c r="P181" s="31"/>
      <c r="Q181" s="70"/>
    </row>
    <row r="182" s="5" customFormat="1" ht="18.6" customHeight="1" spans="1:17">
      <c r="A182" s="31">
        <f t="shared" si="26"/>
        <v>176</v>
      </c>
      <c r="B182" s="33" t="s">
        <v>466</v>
      </c>
      <c r="C182" s="34" t="s">
        <v>22</v>
      </c>
      <c r="D182" s="35" t="s">
        <v>56</v>
      </c>
      <c r="E182" s="36" t="s">
        <v>428</v>
      </c>
      <c r="F182" s="34" t="s">
        <v>429</v>
      </c>
      <c r="G182" s="35">
        <v>11.25</v>
      </c>
      <c r="H182" s="35">
        <v>11.25</v>
      </c>
      <c r="I182" s="31">
        <f t="shared" si="19"/>
        <v>12600</v>
      </c>
      <c r="J182" s="55">
        <f t="shared" si="20"/>
        <v>768.6</v>
      </c>
      <c r="K182" s="56">
        <v>0.8</v>
      </c>
      <c r="L182" s="55">
        <f t="shared" si="21"/>
        <v>614.88</v>
      </c>
      <c r="M182" s="61">
        <v>153.72</v>
      </c>
      <c r="N182" s="35" t="s">
        <v>467</v>
      </c>
      <c r="O182" s="58" t="s">
        <v>27</v>
      </c>
      <c r="P182" s="31"/>
      <c r="Q182" s="70"/>
    </row>
    <row r="183" s="5" customFormat="1" ht="18.6" customHeight="1" spans="1:17">
      <c r="A183" s="31">
        <f t="shared" si="26"/>
        <v>177</v>
      </c>
      <c r="B183" s="33" t="s">
        <v>357</v>
      </c>
      <c r="C183" s="34" t="s">
        <v>22</v>
      </c>
      <c r="D183" s="35" t="s">
        <v>468</v>
      </c>
      <c r="E183" s="36" t="s">
        <v>428</v>
      </c>
      <c r="F183" s="34" t="s">
        <v>429</v>
      </c>
      <c r="G183" s="35">
        <v>12.7</v>
      </c>
      <c r="H183" s="35">
        <v>12.7</v>
      </c>
      <c r="I183" s="31">
        <f t="shared" si="19"/>
        <v>14224</v>
      </c>
      <c r="J183" s="55">
        <f t="shared" si="20"/>
        <v>867.664</v>
      </c>
      <c r="K183" s="56">
        <v>0.8</v>
      </c>
      <c r="L183" s="55">
        <f t="shared" si="21"/>
        <v>694.1312</v>
      </c>
      <c r="M183" s="61">
        <v>173.5328</v>
      </c>
      <c r="N183" s="35" t="s">
        <v>469</v>
      </c>
      <c r="O183" s="58" t="s">
        <v>27</v>
      </c>
      <c r="P183" s="31"/>
      <c r="Q183" s="70"/>
    </row>
    <row r="184" s="5" customFormat="1" ht="18.6" customHeight="1" spans="1:17">
      <c r="A184" s="31">
        <f t="shared" si="26"/>
        <v>178</v>
      </c>
      <c r="B184" s="33" t="s">
        <v>470</v>
      </c>
      <c r="C184" s="34" t="s">
        <v>22</v>
      </c>
      <c r="D184" s="35" t="s">
        <v>56</v>
      </c>
      <c r="E184" s="36" t="s">
        <v>428</v>
      </c>
      <c r="F184" s="34" t="s">
        <v>429</v>
      </c>
      <c r="G184" s="35">
        <v>14</v>
      </c>
      <c r="H184" s="35">
        <v>14</v>
      </c>
      <c r="I184" s="31">
        <f t="shared" si="19"/>
        <v>15680</v>
      </c>
      <c r="J184" s="55">
        <f t="shared" si="20"/>
        <v>956.48</v>
      </c>
      <c r="K184" s="56">
        <v>0.8</v>
      </c>
      <c r="L184" s="55">
        <f t="shared" si="21"/>
        <v>765.184</v>
      </c>
      <c r="M184" s="61">
        <v>191.296</v>
      </c>
      <c r="N184" s="35" t="s">
        <v>471</v>
      </c>
      <c r="O184" s="58" t="s">
        <v>27</v>
      </c>
      <c r="P184" s="31"/>
      <c r="Q184" s="70"/>
    </row>
    <row r="185" s="5" customFormat="1" ht="18.6" customHeight="1" spans="1:17">
      <c r="A185" s="31">
        <f t="shared" si="26"/>
        <v>179</v>
      </c>
      <c r="B185" s="33" t="s">
        <v>472</v>
      </c>
      <c r="C185" s="34" t="s">
        <v>22</v>
      </c>
      <c r="D185" s="35" t="s">
        <v>97</v>
      </c>
      <c r="E185" s="36" t="s">
        <v>428</v>
      </c>
      <c r="F185" s="34" t="s">
        <v>429</v>
      </c>
      <c r="G185" s="35">
        <v>6.8</v>
      </c>
      <c r="H185" s="35">
        <v>6.8</v>
      </c>
      <c r="I185" s="31">
        <f t="shared" si="19"/>
        <v>7616</v>
      </c>
      <c r="J185" s="55">
        <f t="shared" si="20"/>
        <v>464.576</v>
      </c>
      <c r="K185" s="56">
        <v>0.8</v>
      </c>
      <c r="L185" s="55">
        <f t="shared" si="21"/>
        <v>371.6608</v>
      </c>
      <c r="M185" s="61">
        <v>92.9152</v>
      </c>
      <c r="N185" s="35" t="s">
        <v>473</v>
      </c>
      <c r="O185" s="58" t="s">
        <v>27</v>
      </c>
      <c r="P185" s="31"/>
      <c r="Q185" s="70"/>
    </row>
    <row r="186" s="5" customFormat="1" ht="18.6" customHeight="1" spans="1:17">
      <c r="A186" s="31">
        <f t="shared" si="26"/>
        <v>180</v>
      </c>
      <c r="B186" s="33" t="s">
        <v>474</v>
      </c>
      <c r="C186" s="34" t="s">
        <v>22</v>
      </c>
      <c r="D186" s="35" t="s">
        <v>56</v>
      </c>
      <c r="E186" s="36" t="s">
        <v>428</v>
      </c>
      <c r="F186" s="34" t="s">
        <v>429</v>
      </c>
      <c r="G186" s="35">
        <v>79.19</v>
      </c>
      <c r="H186" s="35">
        <v>79.19</v>
      </c>
      <c r="I186" s="31">
        <f t="shared" si="19"/>
        <v>88692.8</v>
      </c>
      <c r="J186" s="55">
        <f t="shared" si="20"/>
        <v>5410.2608</v>
      </c>
      <c r="K186" s="56">
        <v>0.8</v>
      </c>
      <c r="L186" s="55">
        <f t="shared" si="21"/>
        <v>4328.20864</v>
      </c>
      <c r="M186" s="61">
        <v>1082.05216</v>
      </c>
      <c r="N186" s="35" t="s">
        <v>475</v>
      </c>
      <c r="O186" s="58" t="s">
        <v>27</v>
      </c>
      <c r="P186" s="31"/>
      <c r="Q186" s="70"/>
    </row>
    <row r="187" s="5" customFormat="1" ht="18.6" customHeight="1" spans="1:17">
      <c r="A187" s="31">
        <f t="shared" si="26"/>
        <v>181</v>
      </c>
      <c r="B187" s="33" t="s">
        <v>476</v>
      </c>
      <c r="C187" s="34" t="s">
        <v>22</v>
      </c>
      <c r="D187" s="35" t="s">
        <v>75</v>
      </c>
      <c r="E187" s="36" t="s">
        <v>428</v>
      </c>
      <c r="F187" s="34" t="s">
        <v>429</v>
      </c>
      <c r="G187" s="35">
        <v>16.87</v>
      </c>
      <c r="H187" s="35">
        <v>16.87</v>
      </c>
      <c r="I187" s="31">
        <f t="shared" si="19"/>
        <v>18894.4</v>
      </c>
      <c r="J187" s="55">
        <f t="shared" si="20"/>
        <v>1152.5584</v>
      </c>
      <c r="K187" s="56">
        <v>0.8</v>
      </c>
      <c r="L187" s="55">
        <f t="shared" si="21"/>
        <v>922.04672</v>
      </c>
      <c r="M187" s="61">
        <v>230.51168</v>
      </c>
      <c r="N187" s="35" t="s">
        <v>477</v>
      </c>
      <c r="O187" s="58" t="s">
        <v>27</v>
      </c>
      <c r="P187" s="31"/>
      <c r="Q187" s="70"/>
    </row>
    <row r="188" s="5" customFormat="1" ht="18.6" customHeight="1" spans="1:17">
      <c r="A188" s="31">
        <f t="shared" ref="A188:A197" si="27">ROW()-6</f>
        <v>182</v>
      </c>
      <c r="B188" s="33" t="s">
        <v>478</v>
      </c>
      <c r="C188" s="34" t="s">
        <v>22</v>
      </c>
      <c r="D188" s="35" t="s">
        <v>174</v>
      </c>
      <c r="E188" s="36" t="s">
        <v>428</v>
      </c>
      <c r="F188" s="34" t="s">
        <v>429</v>
      </c>
      <c r="G188" s="35">
        <v>9.98</v>
      </c>
      <c r="H188" s="35">
        <v>9.98</v>
      </c>
      <c r="I188" s="31">
        <f t="shared" si="19"/>
        <v>11177.6</v>
      </c>
      <c r="J188" s="55">
        <f t="shared" si="20"/>
        <v>681.8336</v>
      </c>
      <c r="K188" s="56">
        <v>0.8</v>
      </c>
      <c r="L188" s="55">
        <f t="shared" si="21"/>
        <v>545.46688</v>
      </c>
      <c r="M188" s="61">
        <v>136.36672</v>
      </c>
      <c r="N188" s="35" t="s">
        <v>479</v>
      </c>
      <c r="O188" s="58" t="s">
        <v>27</v>
      </c>
      <c r="P188" s="31"/>
      <c r="Q188" s="70"/>
    </row>
    <row r="189" s="5" customFormat="1" ht="18.6" customHeight="1" spans="1:17">
      <c r="A189" s="31">
        <f t="shared" si="27"/>
        <v>183</v>
      </c>
      <c r="B189" s="33" t="s">
        <v>480</v>
      </c>
      <c r="C189" s="34" t="s">
        <v>22</v>
      </c>
      <c r="D189" s="35" t="s">
        <v>277</v>
      </c>
      <c r="E189" s="36" t="s">
        <v>428</v>
      </c>
      <c r="F189" s="34" t="s">
        <v>429</v>
      </c>
      <c r="G189" s="35">
        <v>9.98</v>
      </c>
      <c r="H189" s="35">
        <v>9.98</v>
      </c>
      <c r="I189" s="31">
        <f t="shared" si="19"/>
        <v>11177.6</v>
      </c>
      <c r="J189" s="55">
        <f t="shared" si="20"/>
        <v>681.8336</v>
      </c>
      <c r="K189" s="56">
        <v>0.8</v>
      </c>
      <c r="L189" s="55">
        <f t="shared" si="21"/>
        <v>545.46688</v>
      </c>
      <c r="M189" s="61">
        <v>136.36672</v>
      </c>
      <c r="N189" s="35" t="s">
        <v>481</v>
      </c>
      <c r="O189" s="58" t="s">
        <v>27</v>
      </c>
      <c r="P189" s="31"/>
      <c r="Q189" s="70"/>
    </row>
    <row r="190" s="5" customFormat="1" ht="18.6" customHeight="1" spans="1:17">
      <c r="A190" s="31">
        <f t="shared" si="27"/>
        <v>184</v>
      </c>
      <c r="B190" s="33" t="s">
        <v>482</v>
      </c>
      <c r="C190" s="34" t="s">
        <v>22</v>
      </c>
      <c r="D190" s="35" t="s">
        <v>214</v>
      </c>
      <c r="E190" s="36" t="s">
        <v>428</v>
      </c>
      <c r="F190" s="34" t="s">
        <v>429</v>
      </c>
      <c r="G190" s="35">
        <v>9.48</v>
      </c>
      <c r="H190" s="35">
        <v>9.48</v>
      </c>
      <c r="I190" s="31">
        <f t="shared" si="19"/>
        <v>10617.6</v>
      </c>
      <c r="J190" s="55">
        <f t="shared" si="20"/>
        <v>647.6736</v>
      </c>
      <c r="K190" s="56">
        <v>0.8</v>
      </c>
      <c r="L190" s="55">
        <f t="shared" si="21"/>
        <v>518.13888</v>
      </c>
      <c r="M190" s="61">
        <v>129.53472</v>
      </c>
      <c r="N190" s="35" t="s">
        <v>483</v>
      </c>
      <c r="O190" s="58" t="s">
        <v>27</v>
      </c>
      <c r="P190" s="31"/>
      <c r="Q190" s="70"/>
    </row>
    <row r="191" s="5" customFormat="1" ht="18.6" customHeight="1" spans="1:17">
      <c r="A191" s="31">
        <f t="shared" si="27"/>
        <v>185</v>
      </c>
      <c r="B191" s="33" t="s">
        <v>484</v>
      </c>
      <c r="C191" s="34" t="s">
        <v>22</v>
      </c>
      <c r="D191" s="35" t="s">
        <v>177</v>
      </c>
      <c r="E191" s="36" t="s">
        <v>428</v>
      </c>
      <c r="F191" s="34" t="s">
        <v>429</v>
      </c>
      <c r="G191" s="35">
        <v>88.23</v>
      </c>
      <c r="H191" s="35">
        <v>88.23</v>
      </c>
      <c r="I191" s="31">
        <f t="shared" si="19"/>
        <v>98817.6</v>
      </c>
      <c r="J191" s="55">
        <f t="shared" si="20"/>
        <v>6027.8736</v>
      </c>
      <c r="K191" s="56">
        <v>0.8</v>
      </c>
      <c r="L191" s="55">
        <f t="shared" si="21"/>
        <v>4822.29888</v>
      </c>
      <c r="M191" s="61">
        <v>1205.57472</v>
      </c>
      <c r="N191" s="35" t="s">
        <v>485</v>
      </c>
      <c r="O191" s="58" t="s">
        <v>27</v>
      </c>
      <c r="P191" s="31"/>
      <c r="Q191" s="70"/>
    </row>
    <row r="192" s="5" customFormat="1" ht="18.6" customHeight="1" spans="1:17">
      <c r="A192" s="31">
        <f t="shared" si="27"/>
        <v>186</v>
      </c>
      <c r="B192" s="33" t="s">
        <v>486</v>
      </c>
      <c r="C192" s="34" t="s">
        <v>22</v>
      </c>
      <c r="D192" s="35" t="s">
        <v>206</v>
      </c>
      <c r="E192" s="36" t="s">
        <v>428</v>
      </c>
      <c r="F192" s="34" t="s">
        <v>429</v>
      </c>
      <c r="G192" s="35">
        <v>9.83</v>
      </c>
      <c r="H192" s="35">
        <v>9.83</v>
      </c>
      <c r="I192" s="31">
        <f t="shared" si="19"/>
        <v>11009.6</v>
      </c>
      <c r="J192" s="55">
        <f t="shared" si="20"/>
        <v>671.5856</v>
      </c>
      <c r="K192" s="56">
        <v>0.8</v>
      </c>
      <c r="L192" s="55">
        <f t="shared" si="21"/>
        <v>537.26848</v>
      </c>
      <c r="M192" s="61">
        <v>134.31712</v>
      </c>
      <c r="N192" s="35" t="s">
        <v>487</v>
      </c>
      <c r="O192" s="58" t="s">
        <v>27</v>
      </c>
      <c r="P192" s="31"/>
      <c r="Q192" s="70"/>
    </row>
    <row r="193" s="5" customFormat="1" ht="18.6" customHeight="1" spans="1:17">
      <c r="A193" s="31">
        <f t="shared" si="27"/>
        <v>187</v>
      </c>
      <c r="B193" s="33" t="s">
        <v>488</v>
      </c>
      <c r="C193" s="34" t="s">
        <v>22</v>
      </c>
      <c r="D193" s="35" t="s">
        <v>347</v>
      </c>
      <c r="E193" s="36" t="s">
        <v>428</v>
      </c>
      <c r="F193" s="34" t="s">
        <v>429</v>
      </c>
      <c r="G193" s="35">
        <v>6.34</v>
      </c>
      <c r="H193" s="35">
        <v>6.34</v>
      </c>
      <c r="I193" s="31">
        <f t="shared" si="19"/>
        <v>7100.8</v>
      </c>
      <c r="J193" s="55">
        <f t="shared" si="20"/>
        <v>433.1488</v>
      </c>
      <c r="K193" s="56">
        <v>0.8</v>
      </c>
      <c r="L193" s="55">
        <f t="shared" si="21"/>
        <v>346.51904</v>
      </c>
      <c r="M193" s="61">
        <v>86.62976</v>
      </c>
      <c r="N193" s="35" t="s">
        <v>489</v>
      </c>
      <c r="O193" s="58" t="s">
        <v>27</v>
      </c>
      <c r="P193" s="31"/>
      <c r="Q193" s="70"/>
    </row>
    <row r="194" s="5" customFormat="1" ht="18.6" customHeight="1" spans="1:17">
      <c r="A194" s="31">
        <f t="shared" si="27"/>
        <v>188</v>
      </c>
      <c r="B194" s="33" t="s">
        <v>490</v>
      </c>
      <c r="C194" s="34" t="s">
        <v>22</v>
      </c>
      <c r="D194" s="35" t="s">
        <v>72</v>
      </c>
      <c r="E194" s="36" t="s">
        <v>428</v>
      </c>
      <c r="F194" s="34" t="s">
        <v>429</v>
      </c>
      <c r="G194" s="35">
        <v>14.17</v>
      </c>
      <c r="H194" s="35">
        <v>14.17</v>
      </c>
      <c r="I194" s="31">
        <f t="shared" si="19"/>
        <v>15870.4</v>
      </c>
      <c r="J194" s="55">
        <f t="shared" si="20"/>
        <v>968.0944</v>
      </c>
      <c r="K194" s="56">
        <v>0.8</v>
      </c>
      <c r="L194" s="55">
        <f t="shared" si="21"/>
        <v>774.47552</v>
      </c>
      <c r="M194" s="61">
        <v>193.61888</v>
      </c>
      <c r="N194" s="35" t="s">
        <v>491</v>
      </c>
      <c r="O194" s="58" t="s">
        <v>27</v>
      </c>
      <c r="P194" s="31"/>
      <c r="Q194" s="70"/>
    </row>
    <row r="195" s="5" customFormat="1" ht="18.6" customHeight="1" spans="1:17">
      <c r="A195" s="31">
        <f t="shared" si="27"/>
        <v>189</v>
      </c>
      <c r="B195" s="33" t="s">
        <v>492</v>
      </c>
      <c r="C195" s="34" t="s">
        <v>22</v>
      </c>
      <c r="D195" s="35" t="s">
        <v>206</v>
      </c>
      <c r="E195" s="36" t="s">
        <v>428</v>
      </c>
      <c r="F195" s="34" t="s">
        <v>429</v>
      </c>
      <c r="G195" s="35">
        <v>14.21</v>
      </c>
      <c r="H195" s="35">
        <v>14.21</v>
      </c>
      <c r="I195" s="31">
        <f t="shared" si="19"/>
        <v>15915.2</v>
      </c>
      <c r="J195" s="55">
        <f t="shared" si="20"/>
        <v>970.8272</v>
      </c>
      <c r="K195" s="56">
        <v>0.8</v>
      </c>
      <c r="L195" s="55">
        <f t="shared" si="21"/>
        <v>776.66176</v>
      </c>
      <c r="M195" s="61">
        <v>194.16544</v>
      </c>
      <c r="N195" s="35" t="s">
        <v>493</v>
      </c>
      <c r="O195" s="58" t="s">
        <v>27</v>
      </c>
      <c r="P195" s="31"/>
      <c r="Q195" s="70"/>
    </row>
    <row r="196" s="5" customFormat="1" ht="18.6" customHeight="1" spans="1:17">
      <c r="A196" s="31">
        <f t="shared" si="27"/>
        <v>190</v>
      </c>
      <c r="B196" s="33" t="s">
        <v>494</v>
      </c>
      <c r="C196" s="34" t="s">
        <v>22</v>
      </c>
      <c r="D196" s="35" t="s">
        <v>177</v>
      </c>
      <c r="E196" s="36" t="s">
        <v>428</v>
      </c>
      <c r="F196" s="34" t="s">
        <v>429</v>
      </c>
      <c r="G196" s="35">
        <v>17.25</v>
      </c>
      <c r="H196" s="35">
        <v>17.25</v>
      </c>
      <c r="I196" s="31">
        <f t="shared" si="19"/>
        <v>19320</v>
      </c>
      <c r="J196" s="55">
        <f t="shared" si="20"/>
        <v>1178.52</v>
      </c>
      <c r="K196" s="56">
        <v>0.8</v>
      </c>
      <c r="L196" s="55">
        <f t="shared" si="21"/>
        <v>942.816</v>
      </c>
      <c r="M196" s="61">
        <v>235.704</v>
      </c>
      <c r="N196" s="35" t="s">
        <v>495</v>
      </c>
      <c r="O196" s="58" t="s">
        <v>27</v>
      </c>
      <c r="P196" s="31"/>
      <c r="Q196" s="70"/>
    </row>
    <row r="197" s="5" customFormat="1" ht="18.6" customHeight="1" spans="1:17">
      <c r="A197" s="31">
        <f t="shared" si="27"/>
        <v>191</v>
      </c>
      <c r="B197" s="33" t="s">
        <v>496</v>
      </c>
      <c r="C197" s="34" t="s">
        <v>22</v>
      </c>
      <c r="D197" s="35" t="s">
        <v>66</v>
      </c>
      <c r="E197" s="36" t="s">
        <v>428</v>
      </c>
      <c r="F197" s="34" t="s">
        <v>429</v>
      </c>
      <c r="G197" s="35">
        <v>9.91</v>
      </c>
      <c r="H197" s="35">
        <v>9.91</v>
      </c>
      <c r="I197" s="31">
        <f t="shared" si="19"/>
        <v>11099.2</v>
      </c>
      <c r="J197" s="55">
        <f t="shared" si="20"/>
        <v>677.0512</v>
      </c>
      <c r="K197" s="56">
        <v>0.8</v>
      </c>
      <c r="L197" s="55">
        <f t="shared" si="21"/>
        <v>541.64096</v>
      </c>
      <c r="M197" s="61">
        <v>135.41024</v>
      </c>
      <c r="N197" s="35" t="s">
        <v>497</v>
      </c>
      <c r="O197" s="58" t="s">
        <v>27</v>
      </c>
      <c r="P197" s="31"/>
      <c r="Q197" s="70"/>
    </row>
    <row r="198" s="5" customFormat="1" ht="18.6" customHeight="1" spans="1:17">
      <c r="A198" s="31">
        <f t="shared" ref="A198:A207" si="28">ROW()-6</f>
        <v>192</v>
      </c>
      <c r="B198" s="33" t="s">
        <v>498</v>
      </c>
      <c r="C198" s="34" t="s">
        <v>22</v>
      </c>
      <c r="D198" s="35" t="s">
        <v>47</v>
      </c>
      <c r="E198" s="36" t="s">
        <v>428</v>
      </c>
      <c r="F198" s="34" t="s">
        <v>429</v>
      </c>
      <c r="G198" s="35">
        <v>10.22</v>
      </c>
      <c r="H198" s="35">
        <v>10.22</v>
      </c>
      <c r="I198" s="31">
        <f t="shared" si="19"/>
        <v>11446.4</v>
      </c>
      <c r="J198" s="55">
        <f t="shared" si="20"/>
        <v>698.2304</v>
      </c>
      <c r="K198" s="56">
        <v>0.8</v>
      </c>
      <c r="L198" s="55">
        <f t="shared" si="21"/>
        <v>558.58432</v>
      </c>
      <c r="M198" s="61">
        <v>139.64608</v>
      </c>
      <c r="N198" s="35" t="s">
        <v>499</v>
      </c>
      <c r="O198" s="58" t="s">
        <v>27</v>
      </c>
      <c r="P198" s="31"/>
      <c r="Q198" s="70"/>
    </row>
    <row r="199" s="5" customFormat="1" ht="18.6" customHeight="1" spans="1:17">
      <c r="A199" s="31">
        <f t="shared" si="28"/>
        <v>193</v>
      </c>
      <c r="B199" s="33" t="s">
        <v>500</v>
      </c>
      <c r="C199" s="34" t="s">
        <v>22</v>
      </c>
      <c r="D199" s="35" t="s">
        <v>174</v>
      </c>
      <c r="E199" s="36" t="s">
        <v>501</v>
      </c>
      <c r="F199" s="34" t="s">
        <v>502</v>
      </c>
      <c r="G199" s="35">
        <v>11.41</v>
      </c>
      <c r="H199" s="35">
        <v>11.41</v>
      </c>
      <c r="I199" s="31">
        <f t="shared" si="19"/>
        <v>12779.2</v>
      </c>
      <c r="J199" s="55">
        <f t="shared" si="20"/>
        <v>779.5312</v>
      </c>
      <c r="K199" s="56">
        <v>0.8</v>
      </c>
      <c r="L199" s="55">
        <f t="shared" si="21"/>
        <v>623.62496</v>
      </c>
      <c r="M199" s="61">
        <v>155.90624</v>
      </c>
      <c r="N199" s="35" t="s">
        <v>503</v>
      </c>
      <c r="O199" s="58" t="s">
        <v>27</v>
      </c>
      <c r="P199" s="31"/>
      <c r="Q199" s="70"/>
    </row>
    <row r="200" s="5" customFormat="1" ht="18.6" customHeight="1" spans="1:17">
      <c r="A200" s="31">
        <f t="shared" si="28"/>
        <v>194</v>
      </c>
      <c r="B200" s="33" t="s">
        <v>504</v>
      </c>
      <c r="C200" s="34" t="s">
        <v>22</v>
      </c>
      <c r="D200" s="35" t="s">
        <v>72</v>
      </c>
      <c r="E200" s="36" t="s">
        <v>501</v>
      </c>
      <c r="F200" s="34" t="s">
        <v>502</v>
      </c>
      <c r="G200" s="35">
        <v>15.78</v>
      </c>
      <c r="H200" s="35">
        <v>15.78</v>
      </c>
      <c r="I200" s="31">
        <f t="shared" ref="I200:I263" si="29">H200*1120</f>
        <v>17673.6</v>
      </c>
      <c r="J200" s="55">
        <f t="shared" ref="J200:J263" si="30">H200*68.32</f>
        <v>1078.0896</v>
      </c>
      <c r="K200" s="56">
        <v>0.8</v>
      </c>
      <c r="L200" s="55">
        <f t="shared" ref="L200:L263" si="31">J200*K200</f>
        <v>862.47168</v>
      </c>
      <c r="M200" s="61">
        <v>215.61792</v>
      </c>
      <c r="N200" s="35" t="s">
        <v>505</v>
      </c>
      <c r="O200" s="58" t="s">
        <v>27</v>
      </c>
      <c r="P200" s="31"/>
      <c r="Q200" s="70"/>
    </row>
    <row r="201" s="5" customFormat="1" ht="18.6" customHeight="1" spans="1:17">
      <c r="A201" s="31">
        <f t="shared" si="28"/>
        <v>195</v>
      </c>
      <c r="B201" s="33" t="s">
        <v>506</v>
      </c>
      <c r="C201" s="34" t="s">
        <v>22</v>
      </c>
      <c r="D201" s="35" t="s">
        <v>44</v>
      </c>
      <c r="E201" s="36" t="s">
        <v>501</v>
      </c>
      <c r="F201" s="34" t="s">
        <v>502</v>
      </c>
      <c r="G201" s="35">
        <v>14.7</v>
      </c>
      <c r="H201" s="35">
        <v>14.7</v>
      </c>
      <c r="I201" s="31">
        <f t="shared" si="29"/>
        <v>16464</v>
      </c>
      <c r="J201" s="55">
        <f t="shared" si="30"/>
        <v>1004.304</v>
      </c>
      <c r="K201" s="56">
        <v>0.8</v>
      </c>
      <c r="L201" s="55">
        <f t="shared" si="31"/>
        <v>803.4432</v>
      </c>
      <c r="M201" s="61">
        <v>200.8608</v>
      </c>
      <c r="N201" s="35" t="s">
        <v>507</v>
      </c>
      <c r="O201" s="58" t="s">
        <v>27</v>
      </c>
      <c r="P201" s="31"/>
      <c r="Q201" s="70"/>
    </row>
    <row r="202" s="5" customFormat="1" ht="18.6" customHeight="1" spans="1:17">
      <c r="A202" s="31">
        <f t="shared" si="28"/>
        <v>196</v>
      </c>
      <c r="B202" s="33" t="s">
        <v>508</v>
      </c>
      <c r="C202" s="34" t="s">
        <v>22</v>
      </c>
      <c r="D202" s="35" t="s">
        <v>100</v>
      </c>
      <c r="E202" s="36" t="s">
        <v>501</v>
      </c>
      <c r="F202" s="34" t="s">
        <v>502</v>
      </c>
      <c r="G202" s="35">
        <v>11.5</v>
      </c>
      <c r="H202" s="35">
        <v>11.5</v>
      </c>
      <c r="I202" s="31">
        <f t="shared" si="29"/>
        <v>12880</v>
      </c>
      <c r="J202" s="55">
        <f t="shared" si="30"/>
        <v>785.68</v>
      </c>
      <c r="K202" s="56">
        <v>0.8</v>
      </c>
      <c r="L202" s="55">
        <f t="shared" si="31"/>
        <v>628.544</v>
      </c>
      <c r="M202" s="61">
        <v>157.136</v>
      </c>
      <c r="N202" s="35" t="s">
        <v>509</v>
      </c>
      <c r="O202" s="58" t="s">
        <v>27</v>
      </c>
      <c r="P202" s="31"/>
      <c r="Q202" s="70"/>
    </row>
    <row r="203" s="5" customFormat="1" ht="18.6" customHeight="1" spans="1:17">
      <c r="A203" s="31">
        <f t="shared" si="28"/>
        <v>197</v>
      </c>
      <c r="B203" s="33" t="s">
        <v>510</v>
      </c>
      <c r="C203" s="34" t="s">
        <v>22</v>
      </c>
      <c r="D203" s="35" t="s">
        <v>174</v>
      </c>
      <c r="E203" s="36" t="s">
        <v>501</v>
      </c>
      <c r="F203" s="34" t="s">
        <v>502</v>
      </c>
      <c r="G203" s="35">
        <v>16.62</v>
      </c>
      <c r="H203" s="35">
        <v>16.62</v>
      </c>
      <c r="I203" s="31">
        <f t="shared" si="29"/>
        <v>18614.4</v>
      </c>
      <c r="J203" s="55">
        <f t="shared" si="30"/>
        <v>1135.4784</v>
      </c>
      <c r="K203" s="56">
        <v>0.8</v>
      </c>
      <c r="L203" s="55">
        <f t="shared" si="31"/>
        <v>908.38272</v>
      </c>
      <c r="M203" s="61">
        <v>227.09568</v>
      </c>
      <c r="N203" s="35" t="s">
        <v>511</v>
      </c>
      <c r="O203" s="58" t="s">
        <v>27</v>
      </c>
      <c r="P203" s="31"/>
      <c r="Q203" s="70"/>
    </row>
    <row r="204" s="5" customFormat="1" ht="18.6" customHeight="1" spans="1:17">
      <c r="A204" s="31">
        <f t="shared" si="28"/>
        <v>198</v>
      </c>
      <c r="B204" s="33" t="s">
        <v>512</v>
      </c>
      <c r="C204" s="34" t="s">
        <v>22</v>
      </c>
      <c r="D204" s="35" t="s">
        <v>347</v>
      </c>
      <c r="E204" s="36" t="s">
        <v>501</v>
      </c>
      <c r="F204" s="34" t="s">
        <v>502</v>
      </c>
      <c r="G204" s="35">
        <v>16.31</v>
      </c>
      <c r="H204" s="35">
        <v>16.31</v>
      </c>
      <c r="I204" s="31">
        <f t="shared" si="29"/>
        <v>18267.2</v>
      </c>
      <c r="J204" s="55">
        <f t="shared" si="30"/>
        <v>1114.2992</v>
      </c>
      <c r="K204" s="56">
        <v>0.8</v>
      </c>
      <c r="L204" s="55">
        <f t="shared" si="31"/>
        <v>891.43936</v>
      </c>
      <c r="M204" s="61">
        <v>222.85984</v>
      </c>
      <c r="N204" s="35" t="s">
        <v>513</v>
      </c>
      <c r="O204" s="58" t="s">
        <v>27</v>
      </c>
      <c r="P204" s="31"/>
      <c r="Q204" s="70"/>
    </row>
    <row r="205" s="5" customFormat="1" ht="18.6" customHeight="1" spans="1:17">
      <c r="A205" s="31">
        <f t="shared" si="28"/>
        <v>199</v>
      </c>
      <c r="B205" s="33" t="s">
        <v>514</v>
      </c>
      <c r="C205" s="34" t="s">
        <v>22</v>
      </c>
      <c r="D205" s="35" t="s">
        <v>91</v>
      </c>
      <c r="E205" s="36" t="s">
        <v>501</v>
      </c>
      <c r="F205" s="34" t="s">
        <v>502</v>
      </c>
      <c r="G205" s="35">
        <v>94.16</v>
      </c>
      <c r="H205" s="35">
        <v>94.16</v>
      </c>
      <c r="I205" s="31">
        <f t="shared" si="29"/>
        <v>105459.2</v>
      </c>
      <c r="J205" s="55">
        <f t="shared" si="30"/>
        <v>6433.0112</v>
      </c>
      <c r="K205" s="56">
        <v>0.8</v>
      </c>
      <c r="L205" s="55">
        <f t="shared" si="31"/>
        <v>5146.40896</v>
      </c>
      <c r="M205" s="61">
        <v>1286.60224</v>
      </c>
      <c r="N205" s="35" t="s">
        <v>515</v>
      </c>
      <c r="O205" s="58" t="s">
        <v>27</v>
      </c>
      <c r="P205" s="31"/>
      <c r="Q205" s="70"/>
    </row>
    <row r="206" s="5" customFormat="1" ht="18.6" customHeight="1" spans="1:17">
      <c r="A206" s="31">
        <f t="shared" si="28"/>
        <v>200</v>
      </c>
      <c r="B206" s="33" t="s">
        <v>516</v>
      </c>
      <c r="C206" s="34" t="s">
        <v>22</v>
      </c>
      <c r="D206" s="35" t="s">
        <v>347</v>
      </c>
      <c r="E206" s="36" t="s">
        <v>501</v>
      </c>
      <c r="F206" s="34" t="s">
        <v>502</v>
      </c>
      <c r="G206" s="35">
        <v>11.47</v>
      </c>
      <c r="H206" s="35">
        <v>11.47</v>
      </c>
      <c r="I206" s="31">
        <f t="shared" si="29"/>
        <v>12846.4</v>
      </c>
      <c r="J206" s="55">
        <f t="shared" si="30"/>
        <v>783.6304</v>
      </c>
      <c r="K206" s="56">
        <v>0.8</v>
      </c>
      <c r="L206" s="55">
        <f t="shared" si="31"/>
        <v>626.90432</v>
      </c>
      <c r="M206" s="61">
        <v>156.72608</v>
      </c>
      <c r="N206" s="35" t="s">
        <v>517</v>
      </c>
      <c r="O206" s="58" t="s">
        <v>27</v>
      </c>
      <c r="P206" s="31"/>
      <c r="Q206" s="70"/>
    </row>
    <row r="207" s="5" customFormat="1" ht="18.6" customHeight="1" spans="1:17">
      <c r="A207" s="31">
        <f t="shared" si="28"/>
        <v>201</v>
      </c>
      <c r="B207" s="33" t="s">
        <v>518</v>
      </c>
      <c r="C207" s="34" t="s">
        <v>22</v>
      </c>
      <c r="D207" s="35" t="s">
        <v>50</v>
      </c>
      <c r="E207" s="36" t="s">
        <v>501</v>
      </c>
      <c r="F207" s="34" t="s">
        <v>502</v>
      </c>
      <c r="G207" s="35">
        <v>11.54</v>
      </c>
      <c r="H207" s="35">
        <v>11.54</v>
      </c>
      <c r="I207" s="31">
        <f t="shared" si="29"/>
        <v>12924.8</v>
      </c>
      <c r="J207" s="55">
        <f t="shared" si="30"/>
        <v>788.4128</v>
      </c>
      <c r="K207" s="56">
        <v>0.8</v>
      </c>
      <c r="L207" s="55">
        <f t="shared" si="31"/>
        <v>630.73024</v>
      </c>
      <c r="M207" s="61">
        <v>157.68256</v>
      </c>
      <c r="N207" s="35" t="s">
        <v>519</v>
      </c>
      <c r="O207" s="58" t="s">
        <v>27</v>
      </c>
      <c r="P207" s="31"/>
      <c r="Q207" s="70"/>
    </row>
    <row r="208" s="5" customFormat="1" ht="18.6" customHeight="1" spans="1:17">
      <c r="A208" s="31">
        <f t="shared" ref="A208:A217" si="32">ROW()-6</f>
        <v>202</v>
      </c>
      <c r="B208" s="33" t="s">
        <v>520</v>
      </c>
      <c r="C208" s="34" t="s">
        <v>22</v>
      </c>
      <c r="D208" s="35" t="s">
        <v>50</v>
      </c>
      <c r="E208" s="36" t="s">
        <v>501</v>
      </c>
      <c r="F208" s="34" t="s">
        <v>502</v>
      </c>
      <c r="G208" s="35">
        <v>80.24</v>
      </c>
      <c r="H208" s="35">
        <v>80.24</v>
      </c>
      <c r="I208" s="31">
        <f t="shared" si="29"/>
        <v>89868.8</v>
      </c>
      <c r="J208" s="55">
        <f t="shared" si="30"/>
        <v>5481.9968</v>
      </c>
      <c r="K208" s="56">
        <v>0.8</v>
      </c>
      <c r="L208" s="55">
        <f t="shared" si="31"/>
        <v>4385.59744</v>
      </c>
      <c r="M208" s="61">
        <v>1096.39936</v>
      </c>
      <c r="N208" s="35" t="s">
        <v>521</v>
      </c>
      <c r="O208" s="58" t="s">
        <v>27</v>
      </c>
      <c r="P208" s="31"/>
      <c r="Q208" s="70"/>
    </row>
    <row r="209" s="5" customFormat="1" ht="18.6" customHeight="1" spans="1:17">
      <c r="A209" s="31">
        <f t="shared" si="32"/>
        <v>203</v>
      </c>
      <c r="B209" s="33" t="s">
        <v>522</v>
      </c>
      <c r="C209" s="34" t="s">
        <v>22</v>
      </c>
      <c r="D209" s="35" t="s">
        <v>174</v>
      </c>
      <c r="E209" s="36" t="s">
        <v>501</v>
      </c>
      <c r="F209" s="34" t="s">
        <v>502</v>
      </c>
      <c r="G209" s="35">
        <v>25.5</v>
      </c>
      <c r="H209" s="35">
        <v>25.5</v>
      </c>
      <c r="I209" s="31">
        <f t="shared" si="29"/>
        <v>28560</v>
      </c>
      <c r="J209" s="55">
        <f t="shared" si="30"/>
        <v>1742.16</v>
      </c>
      <c r="K209" s="56">
        <v>0.8</v>
      </c>
      <c r="L209" s="55">
        <f t="shared" si="31"/>
        <v>1393.728</v>
      </c>
      <c r="M209" s="61">
        <v>348.432</v>
      </c>
      <c r="N209" s="35" t="s">
        <v>523</v>
      </c>
      <c r="O209" s="58" t="s">
        <v>27</v>
      </c>
      <c r="P209" s="31"/>
      <c r="Q209" s="70"/>
    </row>
    <row r="210" s="5" customFormat="1" ht="18.6" customHeight="1" spans="1:17">
      <c r="A210" s="31">
        <f t="shared" si="32"/>
        <v>204</v>
      </c>
      <c r="B210" s="33" t="s">
        <v>524</v>
      </c>
      <c r="C210" s="34" t="s">
        <v>22</v>
      </c>
      <c r="D210" s="35" t="s">
        <v>525</v>
      </c>
      <c r="E210" s="36" t="s">
        <v>501</v>
      </c>
      <c r="F210" s="34" t="s">
        <v>502</v>
      </c>
      <c r="G210" s="35">
        <v>3.3</v>
      </c>
      <c r="H210" s="35">
        <v>3.3</v>
      </c>
      <c r="I210" s="31">
        <f t="shared" si="29"/>
        <v>3696</v>
      </c>
      <c r="J210" s="55">
        <f t="shared" si="30"/>
        <v>225.456</v>
      </c>
      <c r="K210" s="56">
        <v>0.8</v>
      </c>
      <c r="L210" s="55">
        <f t="shared" si="31"/>
        <v>180.3648</v>
      </c>
      <c r="M210" s="61">
        <v>45.0912</v>
      </c>
      <c r="N210" s="35" t="s">
        <v>526</v>
      </c>
      <c r="O210" s="58" t="s">
        <v>27</v>
      </c>
      <c r="P210" s="31"/>
      <c r="Q210" s="70"/>
    </row>
    <row r="211" s="5" customFormat="1" ht="18.6" customHeight="1" spans="1:17">
      <c r="A211" s="31">
        <f t="shared" si="32"/>
        <v>205</v>
      </c>
      <c r="B211" s="33" t="s">
        <v>527</v>
      </c>
      <c r="C211" s="34" t="s">
        <v>22</v>
      </c>
      <c r="D211" s="35" t="s">
        <v>241</v>
      </c>
      <c r="E211" s="36" t="s">
        <v>501</v>
      </c>
      <c r="F211" s="34" t="s">
        <v>502</v>
      </c>
      <c r="G211" s="35">
        <v>11.7</v>
      </c>
      <c r="H211" s="35">
        <v>11.7</v>
      </c>
      <c r="I211" s="31">
        <f t="shared" si="29"/>
        <v>13104</v>
      </c>
      <c r="J211" s="55">
        <f t="shared" si="30"/>
        <v>799.344</v>
      </c>
      <c r="K211" s="56">
        <v>0.8</v>
      </c>
      <c r="L211" s="55">
        <f t="shared" si="31"/>
        <v>639.4752</v>
      </c>
      <c r="M211" s="61">
        <v>159.8688</v>
      </c>
      <c r="N211" s="35" t="s">
        <v>528</v>
      </c>
      <c r="O211" s="58" t="s">
        <v>27</v>
      </c>
      <c r="P211" s="31"/>
      <c r="Q211" s="70"/>
    </row>
    <row r="212" s="5" customFormat="1" ht="18.6" customHeight="1" spans="1:17">
      <c r="A212" s="31">
        <f t="shared" si="32"/>
        <v>206</v>
      </c>
      <c r="B212" s="33" t="s">
        <v>529</v>
      </c>
      <c r="C212" s="34" t="s">
        <v>22</v>
      </c>
      <c r="D212" s="35" t="s">
        <v>72</v>
      </c>
      <c r="E212" s="36" t="s">
        <v>501</v>
      </c>
      <c r="F212" s="34" t="s">
        <v>502</v>
      </c>
      <c r="G212" s="35">
        <v>12.11</v>
      </c>
      <c r="H212" s="35">
        <v>12.11</v>
      </c>
      <c r="I212" s="31">
        <f t="shared" si="29"/>
        <v>13563.2</v>
      </c>
      <c r="J212" s="55">
        <f t="shared" si="30"/>
        <v>827.3552</v>
      </c>
      <c r="K212" s="56">
        <v>0.8</v>
      </c>
      <c r="L212" s="55">
        <f t="shared" si="31"/>
        <v>661.88416</v>
      </c>
      <c r="M212" s="61">
        <v>165.47104</v>
      </c>
      <c r="N212" s="35" t="s">
        <v>530</v>
      </c>
      <c r="O212" s="58" t="s">
        <v>27</v>
      </c>
      <c r="P212" s="31"/>
      <c r="Q212" s="70"/>
    </row>
    <row r="213" s="5" customFormat="1" ht="18.6" customHeight="1" spans="1:17">
      <c r="A213" s="31">
        <f t="shared" si="32"/>
        <v>207</v>
      </c>
      <c r="B213" s="33" t="s">
        <v>531</v>
      </c>
      <c r="C213" s="34" t="s">
        <v>22</v>
      </c>
      <c r="D213" s="35" t="s">
        <v>47</v>
      </c>
      <c r="E213" s="36" t="s">
        <v>501</v>
      </c>
      <c r="F213" s="34" t="s">
        <v>502</v>
      </c>
      <c r="G213" s="35">
        <v>24.83</v>
      </c>
      <c r="H213" s="35">
        <v>24.83</v>
      </c>
      <c r="I213" s="31">
        <f t="shared" si="29"/>
        <v>27809.6</v>
      </c>
      <c r="J213" s="55">
        <f t="shared" si="30"/>
        <v>1696.3856</v>
      </c>
      <c r="K213" s="56">
        <v>0.8</v>
      </c>
      <c r="L213" s="55">
        <f t="shared" si="31"/>
        <v>1357.10848</v>
      </c>
      <c r="M213" s="61">
        <v>339.27712</v>
      </c>
      <c r="N213" s="35" t="s">
        <v>532</v>
      </c>
      <c r="O213" s="58" t="s">
        <v>27</v>
      </c>
      <c r="P213" s="31"/>
      <c r="Q213" s="70"/>
    </row>
    <row r="214" s="5" customFormat="1" ht="18.6" customHeight="1" spans="1:17">
      <c r="A214" s="31">
        <f t="shared" si="32"/>
        <v>208</v>
      </c>
      <c r="B214" s="33" t="s">
        <v>533</v>
      </c>
      <c r="C214" s="34" t="s">
        <v>22</v>
      </c>
      <c r="D214" s="35" t="s">
        <v>155</v>
      </c>
      <c r="E214" s="36" t="s">
        <v>501</v>
      </c>
      <c r="F214" s="34" t="s">
        <v>502</v>
      </c>
      <c r="G214" s="35">
        <v>24.2</v>
      </c>
      <c r="H214" s="35">
        <v>24.2</v>
      </c>
      <c r="I214" s="31">
        <f t="shared" si="29"/>
        <v>27104</v>
      </c>
      <c r="J214" s="55">
        <f t="shared" si="30"/>
        <v>1653.344</v>
      </c>
      <c r="K214" s="56">
        <v>0.8</v>
      </c>
      <c r="L214" s="55">
        <f t="shared" si="31"/>
        <v>1322.6752</v>
      </c>
      <c r="M214" s="61">
        <v>330.6688</v>
      </c>
      <c r="N214" s="35" t="s">
        <v>534</v>
      </c>
      <c r="O214" s="58" t="s">
        <v>27</v>
      </c>
      <c r="P214" s="31"/>
      <c r="Q214" s="70"/>
    </row>
    <row r="215" s="5" customFormat="1" ht="18.6" customHeight="1" spans="1:17">
      <c r="A215" s="31">
        <f t="shared" si="32"/>
        <v>209</v>
      </c>
      <c r="B215" s="33" t="s">
        <v>535</v>
      </c>
      <c r="C215" s="34" t="s">
        <v>22</v>
      </c>
      <c r="D215" s="35" t="s">
        <v>536</v>
      </c>
      <c r="E215" s="36" t="s">
        <v>501</v>
      </c>
      <c r="F215" s="34" t="s">
        <v>502</v>
      </c>
      <c r="G215" s="35">
        <v>19.2</v>
      </c>
      <c r="H215" s="35">
        <v>19.2</v>
      </c>
      <c r="I215" s="31">
        <f t="shared" si="29"/>
        <v>21504</v>
      </c>
      <c r="J215" s="55">
        <f t="shared" si="30"/>
        <v>1311.744</v>
      </c>
      <c r="K215" s="56">
        <v>0.8</v>
      </c>
      <c r="L215" s="55">
        <f t="shared" si="31"/>
        <v>1049.3952</v>
      </c>
      <c r="M215" s="61">
        <v>262.3488</v>
      </c>
      <c r="N215" s="35" t="s">
        <v>537</v>
      </c>
      <c r="O215" s="58" t="s">
        <v>27</v>
      </c>
      <c r="P215" s="31"/>
      <c r="Q215" s="70"/>
    </row>
    <row r="216" s="5" customFormat="1" ht="18.6" customHeight="1" spans="1:17">
      <c r="A216" s="31">
        <f t="shared" si="32"/>
        <v>210</v>
      </c>
      <c r="B216" s="33" t="s">
        <v>538</v>
      </c>
      <c r="C216" s="34" t="s">
        <v>22</v>
      </c>
      <c r="D216" s="35" t="s">
        <v>539</v>
      </c>
      <c r="E216" s="36" t="s">
        <v>501</v>
      </c>
      <c r="F216" s="34" t="s">
        <v>502</v>
      </c>
      <c r="G216" s="35">
        <v>10.75</v>
      </c>
      <c r="H216" s="35">
        <v>10.75</v>
      </c>
      <c r="I216" s="31">
        <f t="shared" si="29"/>
        <v>12040</v>
      </c>
      <c r="J216" s="55">
        <f t="shared" si="30"/>
        <v>734.44</v>
      </c>
      <c r="K216" s="56">
        <v>0.8</v>
      </c>
      <c r="L216" s="55">
        <f t="shared" si="31"/>
        <v>587.552</v>
      </c>
      <c r="M216" s="61">
        <v>146.888</v>
      </c>
      <c r="N216" s="35" t="s">
        <v>540</v>
      </c>
      <c r="O216" s="58" t="s">
        <v>27</v>
      </c>
      <c r="P216" s="31"/>
      <c r="Q216" s="70"/>
    </row>
    <row r="217" s="5" customFormat="1" ht="18.6" customHeight="1" spans="1:17">
      <c r="A217" s="31">
        <f t="shared" si="32"/>
        <v>211</v>
      </c>
      <c r="B217" s="33" t="s">
        <v>541</v>
      </c>
      <c r="C217" s="34" t="s">
        <v>22</v>
      </c>
      <c r="D217" s="35" t="s">
        <v>38</v>
      </c>
      <c r="E217" s="36" t="s">
        <v>501</v>
      </c>
      <c r="F217" s="34" t="s">
        <v>502</v>
      </c>
      <c r="G217" s="35">
        <v>7.17</v>
      </c>
      <c r="H217" s="35">
        <v>7.17</v>
      </c>
      <c r="I217" s="31">
        <f t="shared" si="29"/>
        <v>8030.4</v>
      </c>
      <c r="J217" s="55">
        <f t="shared" si="30"/>
        <v>489.8544</v>
      </c>
      <c r="K217" s="56">
        <v>0.8</v>
      </c>
      <c r="L217" s="55">
        <f t="shared" si="31"/>
        <v>391.88352</v>
      </c>
      <c r="M217" s="61">
        <v>97.97088</v>
      </c>
      <c r="N217" s="35" t="s">
        <v>542</v>
      </c>
      <c r="O217" s="58" t="s">
        <v>27</v>
      </c>
      <c r="P217" s="31"/>
      <c r="Q217" s="70"/>
    </row>
    <row r="218" s="5" customFormat="1" ht="18.6" customHeight="1" spans="1:17">
      <c r="A218" s="31">
        <f t="shared" ref="A218:A227" si="33">ROW()-6</f>
        <v>212</v>
      </c>
      <c r="B218" s="33" t="s">
        <v>543</v>
      </c>
      <c r="C218" s="34" t="s">
        <v>22</v>
      </c>
      <c r="D218" s="35" t="s">
        <v>525</v>
      </c>
      <c r="E218" s="36" t="s">
        <v>501</v>
      </c>
      <c r="F218" s="34" t="s">
        <v>502</v>
      </c>
      <c r="G218" s="35">
        <v>15.51</v>
      </c>
      <c r="H218" s="35">
        <v>15.51</v>
      </c>
      <c r="I218" s="31">
        <f t="shared" si="29"/>
        <v>17371.2</v>
      </c>
      <c r="J218" s="55">
        <f t="shared" si="30"/>
        <v>1059.6432</v>
      </c>
      <c r="K218" s="56">
        <v>0.8</v>
      </c>
      <c r="L218" s="55">
        <f t="shared" si="31"/>
        <v>847.71456</v>
      </c>
      <c r="M218" s="61">
        <v>211.92864</v>
      </c>
      <c r="N218" s="35" t="s">
        <v>544</v>
      </c>
      <c r="O218" s="58" t="s">
        <v>27</v>
      </c>
      <c r="P218" s="31"/>
      <c r="Q218" s="70"/>
    </row>
    <row r="219" s="5" customFormat="1" ht="18.6" customHeight="1" spans="1:17">
      <c r="A219" s="31">
        <f t="shared" si="33"/>
        <v>213</v>
      </c>
      <c r="B219" s="33" t="s">
        <v>545</v>
      </c>
      <c r="C219" s="34" t="s">
        <v>22</v>
      </c>
      <c r="D219" s="35" t="s">
        <v>546</v>
      </c>
      <c r="E219" s="36" t="s">
        <v>501</v>
      </c>
      <c r="F219" s="34" t="s">
        <v>502</v>
      </c>
      <c r="G219" s="35">
        <v>16.67</v>
      </c>
      <c r="H219" s="35">
        <v>16.67</v>
      </c>
      <c r="I219" s="31">
        <f t="shared" si="29"/>
        <v>18670.4</v>
      </c>
      <c r="J219" s="55">
        <f t="shared" si="30"/>
        <v>1138.8944</v>
      </c>
      <c r="K219" s="56">
        <v>0.8</v>
      </c>
      <c r="L219" s="55">
        <f t="shared" si="31"/>
        <v>911.11552</v>
      </c>
      <c r="M219" s="61">
        <v>227.77888</v>
      </c>
      <c r="N219" s="35" t="s">
        <v>547</v>
      </c>
      <c r="O219" s="58" t="s">
        <v>27</v>
      </c>
      <c r="P219" s="31"/>
      <c r="Q219" s="70"/>
    </row>
    <row r="220" s="5" customFormat="1" ht="18.6" customHeight="1" spans="1:17">
      <c r="A220" s="31">
        <f t="shared" si="33"/>
        <v>214</v>
      </c>
      <c r="B220" s="33" t="s">
        <v>548</v>
      </c>
      <c r="C220" s="34" t="s">
        <v>22</v>
      </c>
      <c r="D220" s="35" t="s">
        <v>47</v>
      </c>
      <c r="E220" s="36" t="s">
        <v>501</v>
      </c>
      <c r="F220" s="34" t="s">
        <v>502</v>
      </c>
      <c r="G220" s="35">
        <v>23.74</v>
      </c>
      <c r="H220" s="35">
        <v>23.74</v>
      </c>
      <c r="I220" s="31">
        <f t="shared" si="29"/>
        <v>26588.8</v>
      </c>
      <c r="J220" s="55">
        <f t="shared" si="30"/>
        <v>1621.9168</v>
      </c>
      <c r="K220" s="56">
        <v>0.8</v>
      </c>
      <c r="L220" s="55">
        <f t="shared" si="31"/>
        <v>1297.53344</v>
      </c>
      <c r="M220" s="61">
        <v>324.38336</v>
      </c>
      <c r="N220" s="35" t="s">
        <v>549</v>
      </c>
      <c r="O220" s="58" t="s">
        <v>27</v>
      </c>
      <c r="P220" s="31"/>
      <c r="Q220" s="70"/>
    </row>
    <row r="221" s="5" customFormat="1" ht="18.6" customHeight="1" spans="1:17">
      <c r="A221" s="31">
        <f t="shared" si="33"/>
        <v>215</v>
      </c>
      <c r="B221" s="33" t="s">
        <v>550</v>
      </c>
      <c r="C221" s="34" t="s">
        <v>22</v>
      </c>
      <c r="D221" s="35" t="s">
        <v>32</v>
      </c>
      <c r="E221" s="36" t="s">
        <v>501</v>
      </c>
      <c r="F221" s="34" t="s">
        <v>502</v>
      </c>
      <c r="G221" s="35">
        <v>11.75</v>
      </c>
      <c r="H221" s="35">
        <v>11.75</v>
      </c>
      <c r="I221" s="31">
        <f t="shared" si="29"/>
        <v>13160</v>
      </c>
      <c r="J221" s="55">
        <f t="shared" si="30"/>
        <v>802.76</v>
      </c>
      <c r="K221" s="56">
        <v>0.8</v>
      </c>
      <c r="L221" s="55">
        <f t="shared" si="31"/>
        <v>642.208</v>
      </c>
      <c r="M221" s="61">
        <v>160.552</v>
      </c>
      <c r="N221" s="35" t="s">
        <v>551</v>
      </c>
      <c r="O221" s="58" t="s">
        <v>27</v>
      </c>
      <c r="P221" s="31"/>
      <c r="Q221" s="70"/>
    </row>
    <row r="222" s="5" customFormat="1" ht="18.6" customHeight="1" spans="1:17">
      <c r="A222" s="31">
        <f t="shared" si="33"/>
        <v>216</v>
      </c>
      <c r="B222" s="33" t="s">
        <v>552</v>
      </c>
      <c r="C222" s="34" t="s">
        <v>22</v>
      </c>
      <c r="D222" s="35" t="s">
        <v>75</v>
      </c>
      <c r="E222" s="36" t="s">
        <v>553</v>
      </c>
      <c r="F222" s="34" t="s">
        <v>554</v>
      </c>
      <c r="G222" s="35">
        <v>10.7</v>
      </c>
      <c r="H222" s="35">
        <v>10.7</v>
      </c>
      <c r="I222" s="31">
        <f t="shared" si="29"/>
        <v>11984</v>
      </c>
      <c r="J222" s="55">
        <f t="shared" si="30"/>
        <v>731.024</v>
      </c>
      <c r="K222" s="56">
        <v>0.8</v>
      </c>
      <c r="L222" s="55">
        <f t="shared" si="31"/>
        <v>584.8192</v>
      </c>
      <c r="M222" s="61">
        <v>146.2048</v>
      </c>
      <c r="N222" s="35" t="s">
        <v>555</v>
      </c>
      <c r="O222" s="58" t="s">
        <v>27</v>
      </c>
      <c r="P222" s="31"/>
      <c r="Q222" s="70"/>
    </row>
    <row r="223" s="5" customFormat="1" ht="18.6" customHeight="1" spans="1:17">
      <c r="A223" s="31">
        <f t="shared" si="33"/>
        <v>217</v>
      </c>
      <c r="B223" s="33" t="s">
        <v>556</v>
      </c>
      <c r="C223" s="34" t="s">
        <v>22</v>
      </c>
      <c r="D223" s="35" t="s">
        <v>325</v>
      </c>
      <c r="E223" s="36" t="s">
        <v>553</v>
      </c>
      <c r="F223" s="34" t="s">
        <v>554</v>
      </c>
      <c r="G223" s="35">
        <v>14.71</v>
      </c>
      <c r="H223" s="35">
        <v>14.71</v>
      </c>
      <c r="I223" s="31">
        <f t="shared" si="29"/>
        <v>16475.2</v>
      </c>
      <c r="J223" s="55">
        <f t="shared" si="30"/>
        <v>1004.9872</v>
      </c>
      <c r="K223" s="56">
        <v>0.8</v>
      </c>
      <c r="L223" s="55">
        <f t="shared" si="31"/>
        <v>803.98976</v>
      </c>
      <c r="M223" s="61">
        <v>200.99744</v>
      </c>
      <c r="N223" s="35" t="s">
        <v>557</v>
      </c>
      <c r="O223" s="58" t="s">
        <v>27</v>
      </c>
      <c r="P223" s="31"/>
      <c r="Q223" s="70"/>
    </row>
    <row r="224" s="5" customFormat="1" ht="18.6" customHeight="1" spans="1:17">
      <c r="A224" s="31">
        <f t="shared" si="33"/>
        <v>218</v>
      </c>
      <c r="B224" s="33" t="s">
        <v>558</v>
      </c>
      <c r="C224" s="34" t="s">
        <v>22</v>
      </c>
      <c r="D224" s="35" t="s">
        <v>559</v>
      </c>
      <c r="E224" s="36" t="s">
        <v>553</v>
      </c>
      <c r="F224" s="34" t="s">
        <v>554</v>
      </c>
      <c r="G224" s="35">
        <v>16.08</v>
      </c>
      <c r="H224" s="35">
        <v>16.08</v>
      </c>
      <c r="I224" s="31">
        <f t="shared" si="29"/>
        <v>18009.6</v>
      </c>
      <c r="J224" s="55">
        <f t="shared" si="30"/>
        <v>1098.5856</v>
      </c>
      <c r="K224" s="56">
        <v>0.8</v>
      </c>
      <c r="L224" s="55">
        <f t="shared" si="31"/>
        <v>878.86848</v>
      </c>
      <c r="M224" s="61">
        <v>219.71712</v>
      </c>
      <c r="N224" s="35" t="s">
        <v>560</v>
      </c>
      <c r="O224" s="58" t="s">
        <v>27</v>
      </c>
      <c r="P224" s="31"/>
      <c r="Q224" s="70"/>
    </row>
    <row r="225" s="5" customFormat="1" ht="18.6" customHeight="1" spans="1:17">
      <c r="A225" s="31">
        <f t="shared" si="33"/>
        <v>219</v>
      </c>
      <c r="B225" s="33" t="s">
        <v>561</v>
      </c>
      <c r="C225" s="34" t="s">
        <v>22</v>
      </c>
      <c r="D225" s="35" t="s">
        <v>559</v>
      </c>
      <c r="E225" s="36" t="s">
        <v>553</v>
      </c>
      <c r="F225" s="34" t="s">
        <v>554</v>
      </c>
      <c r="G225" s="35">
        <v>18.45</v>
      </c>
      <c r="H225" s="35">
        <v>18.45</v>
      </c>
      <c r="I225" s="31">
        <f t="shared" si="29"/>
        <v>20664</v>
      </c>
      <c r="J225" s="55">
        <f t="shared" si="30"/>
        <v>1260.504</v>
      </c>
      <c r="K225" s="56">
        <v>0.8</v>
      </c>
      <c r="L225" s="55">
        <f t="shared" si="31"/>
        <v>1008.4032</v>
      </c>
      <c r="M225" s="61">
        <v>252.1008</v>
      </c>
      <c r="N225" s="35" t="s">
        <v>562</v>
      </c>
      <c r="O225" s="58" t="s">
        <v>27</v>
      </c>
      <c r="P225" s="31"/>
      <c r="Q225" s="70"/>
    </row>
    <row r="226" s="5" customFormat="1" ht="18.6" customHeight="1" spans="1:17">
      <c r="A226" s="31">
        <f t="shared" si="33"/>
        <v>220</v>
      </c>
      <c r="B226" s="33" t="s">
        <v>563</v>
      </c>
      <c r="C226" s="34" t="s">
        <v>22</v>
      </c>
      <c r="D226" s="35" t="s">
        <v>248</v>
      </c>
      <c r="E226" s="36" t="s">
        <v>553</v>
      </c>
      <c r="F226" s="34" t="s">
        <v>554</v>
      </c>
      <c r="G226" s="35">
        <v>18.28</v>
      </c>
      <c r="H226" s="35">
        <v>18.28</v>
      </c>
      <c r="I226" s="31">
        <f t="shared" si="29"/>
        <v>20473.6</v>
      </c>
      <c r="J226" s="55">
        <f t="shared" si="30"/>
        <v>1248.8896</v>
      </c>
      <c r="K226" s="56">
        <v>0.8</v>
      </c>
      <c r="L226" s="55">
        <f t="shared" si="31"/>
        <v>999.11168</v>
      </c>
      <c r="M226" s="61">
        <v>249.77792</v>
      </c>
      <c r="N226" s="35" t="s">
        <v>564</v>
      </c>
      <c r="O226" s="58" t="s">
        <v>27</v>
      </c>
      <c r="P226" s="31"/>
      <c r="Q226" s="70"/>
    </row>
    <row r="227" s="5" customFormat="1" ht="18.6" customHeight="1" spans="1:17">
      <c r="A227" s="31">
        <f t="shared" si="33"/>
        <v>221</v>
      </c>
      <c r="B227" s="33" t="s">
        <v>565</v>
      </c>
      <c r="C227" s="34" t="s">
        <v>22</v>
      </c>
      <c r="D227" s="35" t="s">
        <v>155</v>
      </c>
      <c r="E227" s="36" t="s">
        <v>553</v>
      </c>
      <c r="F227" s="34" t="s">
        <v>554</v>
      </c>
      <c r="G227" s="35">
        <v>73.45</v>
      </c>
      <c r="H227" s="35">
        <v>73.45</v>
      </c>
      <c r="I227" s="31">
        <f t="shared" si="29"/>
        <v>82264</v>
      </c>
      <c r="J227" s="55">
        <f t="shared" si="30"/>
        <v>5018.104</v>
      </c>
      <c r="K227" s="56">
        <v>0.8</v>
      </c>
      <c r="L227" s="55">
        <f t="shared" si="31"/>
        <v>4014.4832</v>
      </c>
      <c r="M227" s="61">
        <v>1003.6208</v>
      </c>
      <c r="N227" s="35" t="s">
        <v>566</v>
      </c>
      <c r="O227" s="58" t="s">
        <v>27</v>
      </c>
      <c r="P227" s="31"/>
      <c r="Q227" s="70"/>
    </row>
    <row r="228" s="5" customFormat="1" ht="18.6" customHeight="1" spans="1:17">
      <c r="A228" s="31">
        <f t="shared" ref="A228:A237" si="34">ROW()-6</f>
        <v>222</v>
      </c>
      <c r="B228" s="33" t="s">
        <v>567</v>
      </c>
      <c r="C228" s="34" t="s">
        <v>22</v>
      </c>
      <c r="D228" s="35" t="s">
        <v>214</v>
      </c>
      <c r="E228" s="36" t="s">
        <v>553</v>
      </c>
      <c r="F228" s="34" t="s">
        <v>554</v>
      </c>
      <c r="G228" s="35">
        <v>81.1</v>
      </c>
      <c r="H228" s="35">
        <v>81.1</v>
      </c>
      <c r="I228" s="31">
        <f t="shared" si="29"/>
        <v>90832</v>
      </c>
      <c r="J228" s="55">
        <f t="shared" si="30"/>
        <v>5540.752</v>
      </c>
      <c r="K228" s="56">
        <v>0.8</v>
      </c>
      <c r="L228" s="55">
        <f t="shared" si="31"/>
        <v>4432.6016</v>
      </c>
      <c r="M228" s="61">
        <v>1108.1504</v>
      </c>
      <c r="N228" s="35" t="s">
        <v>568</v>
      </c>
      <c r="O228" s="58" t="s">
        <v>27</v>
      </c>
      <c r="P228" s="31"/>
      <c r="Q228" s="70"/>
    </row>
    <row r="229" s="5" customFormat="1" ht="18.6" customHeight="1" spans="1:17">
      <c r="A229" s="31">
        <f t="shared" si="34"/>
        <v>223</v>
      </c>
      <c r="B229" s="33" t="s">
        <v>569</v>
      </c>
      <c r="C229" s="34" t="s">
        <v>22</v>
      </c>
      <c r="D229" s="35" t="s">
        <v>47</v>
      </c>
      <c r="E229" s="36" t="s">
        <v>553</v>
      </c>
      <c r="F229" s="34" t="s">
        <v>554</v>
      </c>
      <c r="G229" s="35">
        <v>25.29</v>
      </c>
      <c r="H229" s="35">
        <v>25.29</v>
      </c>
      <c r="I229" s="31">
        <f t="shared" si="29"/>
        <v>28324.8</v>
      </c>
      <c r="J229" s="55">
        <f t="shared" si="30"/>
        <v>1727.8128</v>
      </c>
      <c r="K229" s="56">
        <v>0.8</v>
      </c>
      <c r="L229" s="55">
        <f t="shared" si="31"/>
        <v>1382.25024</v>
      </c>
      <c r="M229" s="61">
        <v>345.56256</v>
      </c>
      <c r="N229" s="35" t="s">
        <v>570</v>
      </c>
      <c r="O229" s="58" t="s">
        <v>27</v>
      </c>
      <c r="P229" s="31"/>
      <c r="Q229" s="70"/>
    </row>
    <row r="230" s="5" customFormat="1" ht="18.6" customHeight="1" spans="1:17">
      <c r="A230" s="31">
        <f t="shared" si="34"/>
        <v>224</v>
      </c>
      <c r="B230" s="33" t="s">
        <v>571</v>
      </c>
      <c r="C230" s="34" t="s">
        <v>22</v>
      </c>
      <c r="D230" s="35" t="s">
        <v>35</v>
      </c>
      <c r="E230" s="36" t="s">
        <v>553</v>
      </c>
      <c r="F230" s="34" t="s">
        <v>554</v>
      </c>
      <c r="G230" s="35">
        <v>12.7</v>
      </c>
      <c r="H230" s="35">
        <v>12.7</v>
      </c>
      <c r="I230" s="31">
        <f t="shared" si="29"/>
        <v>14224</v>
      </c>
      <c r="J230" s="55">
        <f t="shared" si="30"/>
        <v>867.664</v>
      </c>
      <c r="K230" s="56">
        <v>0.8</v>
      </c>
      <c r="L230" s="55">
        <f t="shared" si="31"/>
        <v>694.1312</v>
      </c>
      <c r="M230" s="61">
        <v>173.5328</v>
      </c>
      <c r="N230" s="35" t="s">
        <v>572</v>
      </c>
      <c r="O230" s="58" t="s">
        <v>27</v>
      </c>
      <c r="P230" s="31"/>
      <c r="Q230" s="70"/>
    </row>
    <row r="231" s="5" customFormat="1" ht="18.6" customHeight="1" spans="1:17">
      <c r="A231" s="31">
        <f t="shared" si="34"/>
        <v>225</v>
      </c>
      <c r="B231" s="33" t="s">
        <v>573</v>
      </c>
      <c r="C231" s="34" t="s">
        <v>22</v>
      </c>
      <c r="D231" s="35" t="s">
        <v>50</v>
      </c>
      <c r="E231" s="36" t="s">
        <v>553</v>
      </c>
      <c r="F231" s="34" t="s">
        <v>554</v>
      </c>
      <c r="G231" s="35">
        <v>20.53</v>
      </c>
      <c r="H231" s="35">
        <v>20.53</v>
      </c>
      <c r="I231" s="31">
        <f t="shared" si="29"/>
        <v>22993.6</v>
      </c>
      <c r="J231" s="55">
        <f t="shared" si="30"/>
        <v>1402.6096</v>
      </c>
      <c r="K231" s="56">
        <v>0.8</v>
      </c>
      <c r="L231" s="55">
        <f t="shared" si="31"/>
        <v>1122.08768</v>
      </c>
      <c r="M231" s="61">
        <v>280.52192</v>
      </c>
      <c r="N231" s="35" t="s">
        <v>574</v>
      </c>
      <c r="O231" s="58" t="s">
        <v>27</v>
      </c>
      <c r="P231" s="31"/>
      <c r="Q231" s="70"/>
    </row>
    <row r="232" s="5" customFormat="1" ht="18.6" customHeight="1" spans="1:17">
      <c r="A232" s="31">
        <f t="shared" si="34"/>
        <v>226</v>
      </c>
      <c r="B232" s="33" t="s">
        <v>575</v>
      </c>
      <c r="C232" s="34" t="s">
        <v>22</v>
      </c>
      <c r="D232" s="35" t="s">
        <v>53</v>
      </c>
      <c r="E232" s="36" t="s">
        <v>553</v>
      </c>
      <c r="F232" s="34" t="s">
        <v>554</v>
      </c>
      <c r="G232" s="35">
        <v>20.38</v>
      </c>
      <c r="H232" s="35">
        <v>20.38</v>
      </c>
      <c r="I232" s="31">
        <f t="shared" si="29"/>
        <v>22825.6</v>
      </c>
      <c r="J232" s="55">
        <f t="shared" si="30"/>
        <v>1392.3616</v>
      </c>
      <c r="K232" s="56">
        <v>0.8</v>
      </c>
      <c r="L232" s="55">
        <f t="shared" si="31"/>
        <v>1113.88928</v>
      </c>
      <c r="M232" s="61">
        <v>278.47232</v>
      </c>
      <c r="N232" s="35" t="s">
        <v>576</v>
      </c>
      <c r="O232" s="58" t="s">
        <v>27</v>
      </c>
      <c r="P232" s="31"/>
      <c r="Q232" s="70"/>
    </row>
    <row r="233" s="5" customFormat="1" ht="18.6" customHeight="1" spans="1:17">
      <c r="A233" s="31">
        <f t="shared" si="34"/>
        <v>227</v>
      </c>
      <c r="B233" s="33" t="s">
        <v>577</v>
      </c>
      <c r="C233" s="34" t="s">
        <v>22</v>
      </c>
      <c r="D233" s="35" t="s">
        <v>536</v>
      </c>
      <c r="E233" s="36" t="s">
        <v>553</v>
      </c>
      <c r="F233" s="34" t="s">
        <v>554</v>
      </c>
      <c r="G233" s="35">
        <v>7.68</v>
      </c>
      <c r="H233" s="35">
        <v>7.68</v>
      </c>
      <c r="I233" s="31">
        <f t="shared" si="29"/>
        <v>8601.6</v>
      </c>
      <c r="J233" s="55">
        <f t="shared" si="30"/>
        <v>524.6976</v>
      </c>
      <c r="K233" s="56">
        <v>0.8</v>
      </c>
      <c r="L233" s="55">
        <f t="shared" si="31"/>
        <v>419.75808</v>
      </c>
      <c r="M233" s="61">
        <v>104.93952</v>
      </c>
      <c r="N233" s="35" t="s">
        <v>578</v>
      </c>
      <c r="O233" s="58" t="s">
        <v>27</v>
      </c>
      <c r="P233" s="31"/>
      <c r="Q233" s="70"/>
    </row>
    <row r="234" s="5" customFormat="1" ht="18.6" customHeight="1" spans="1:17">
      <c r="A234" s="31">
        <f t="shared" si="34"/>
        <v>228</v>
      </c>
      <c r="B234" s="33" t="s">
        <v>579</v>
      </c>
      <c r="C234" s="34" t="s">
        <v>22</v>
      </c>
      <c r="D234" s="35" t="s">
        <v>53</v>
      </c>
      <c r="E234" s="36" t="s">
        <v>553</v>
      </c>
      <c r="F234" s="34" t="s">
        <v>554</v>
      </c>
      <c r="G234" s="35">
        <v>6.4</v>
      </c>
      <c r="H234" s="35">
        <v>6.4</v>
      </c>
      <c r="I234" s="31">
        <f t="shared" si="29"/>
        <v>7168</v>
      </c>
      <c r="J234" s="55">
        <f t="shared" si="30"/>
        <v>437.248</v>
      </c>
      <c r="K234" s="56">
        <v>0.8</v>
      </c>
      <c r="L234" s="55">
        <f t="shared" si="31"/>
        <v>349.7984</v>
      </c>
      <c r="M234" s="61">
        <v>87.4496</v>
      </c>
      <c r="N234" s="35" t="s">
        <v>580</v>
      </c>
      <c r="O234" s="58" t="s">
        <v>27</v>
      </c>
      <c r="P234" s="31"/>
      <c r="Q234" s="70"/>
    </row>
    <row r="235" s="5" customFormat="1" ht="18.6" customHeight="1" spans="1:17">
      <c r="A235" s="31">
        <f t="shared" si="34"/>
        <v>229</v>
      </c>
      <c r="B235" s="33" t="s">
        <v>581</v>
      </c>
      <c r="C235" s="34" t="s">
        <v>22</v>
      </c>
      <c r="D235" s="35" t="s">
        <v>582</v>
      </c>
      <c r="E235" s="36" t="s">
        <v>553</v>
      </c>
      <c r="F235" s="34" t="s">
        <v>554</v>
      </c>
      <c r="G235" s="35">
        <v>11.07</v>
      </c>
      <c r="H235" s="35">
        <v>11.07</v>
      </c>
      <c r="I235" s="31">
        <f t="shared" si="29"/>
        <v>12398.4</v>
      </c>
      <c r="J235" s="55">
        <f t="shared" si="30"/>
        <v>756.3024</v>
      </c>
      <c r="K235" s="56">
        <v>0.8</v>
      </c>
      <c r="L235" s="55">
        <f t="shared" si="31"/>
        <v>605.04192</v>
      </c>
      <c r="M235" s="61">
        <v>151.26048</v>
      </c>
      <c r="N235" s="35" t="s">
        <v>583</v>
      </c>
      <c r="O235" s="58" t="s">
        <v>27</v>
      </c>
      <c r="P235" s="31"/>
      <c r="Q235" s="70"/>
    </row>
    <row r="236" s="5" customFormat="1" ht="18.6" customHeight="1" spans="1:17">
      <c r="A236" s="31">
        <f t="shared" si="34"/>
        <v>230</v>
      </c>
      <c r="B236" s="33" t="s">
        <v>584</v>
      </c>
      <c r="C236" s="34" t="s">
        <v>22</v>
      </c>
      <c r="D236" s="35" t="s">
        <v>97</v>
      </c>
      <c r="E236" s="36" t="s">
        <v>553</v>
      </c>
      <c r="F236" s="34" t="s">
        <v>554</v>
      </c>
      <c r="G236" s="35">
        <v>21.89</v>
      </c>
      <c r="H236" s="35">
        <v>21.89</v>
      </c>
      <c r="I236" s="31">
        <f t="shared" si="29"/>
        <v>24516.8</v>
      </c>
      <c r="J236" s="55">
        <f t="shared" si="30"/>
        <v>1495.5248</v>
      </c>
      <c r="K236" s="56">
        <v>0.8</v>
      </c>
      <c r="L236" s="55">
        <f t="shared" si="31"/>
        <v>1196.41984</v>
      </c>
      <c r="M236" s="61">
        <v>299.10496</v>
      </c>
      <c r="N236" s="35" t="s">
        <v>585</v>
      </c>
      <c r="O236" s="58" t="s">
        <v>27</v>
      </c>
      <c r="P236" s="31"/>
      <c r="Q236" s="70"/>
    </row>
    <row r="237" s="5" customFormat="1" ht="18.6" customHeight="1" spans="1:17">
      <c r="A237" s="31">
        <f t="shared" si="34"/>
        <v>231</v>
      </c>
      <c r="B237" s="33" t="s">
        <v>586</v>
      </c>
      <c r="C237" s="34" t="s">
        <v>22</v>
      </c>
      <c r="D237" s="35" t="s">
        <v>155</v>
      </c>
      <c r="E237" s="36" t="s">
        <v>553</v>
      </c>
      <c r="F237" s="34" t="s">
        <v>554</v>
      </c>
      <c r="G237" s="35">
        <v>12.6</v>
      </c>
      <c r="H237" s="35">
        <v>12.6</v>
      </c>
      <c r="I237" s="31">
        <f t="shared" si="29"/>
        <v>14112</v>
      </c>
      <c r="J237" s="55">
        <f t="shared" si="30"/>
        <v>860.832</v>
      </c>
      <c r="K237" s="56">
        <v>0.8</v>
      </c>
      <c r="L237" s="55">
        <f t="shared" si="31"/>
        <v>688.6656</v>
      </c>
      <c r="M237" s="61">
        <v>172.1664</v>
      </c>
      <c r="N237" s="35" t="s">
        <v>587</v>
      </c>
      <c r="O237" s="58" t="s">
        <v>27</v>
      </c>
      <c r="P237" s="31"/>
      <c r="Q237" s="70"/>
    </row>
    <row r="238" s="5" customFormat="1" ht="18.6" customHeight="1" spans="1:17">
      <c r="A238" s="31">
        <f t="shared" ref="A238:A247" si="35">ROW()-6</f>
        <v>232</v>
      </c>
      <c r="B238" s="33" t="s">
        <v>588</v>
      </c>
      <c r="C238" s="34" t="s">
        <v>22</v>
      </c>
      <c r="D238" s="35" t="s">
        <v>325</v>
      </c>
      <c r="E238" s="36" t="s">
        <v>553</v>
      </c>
      <c r="F238" s="34" t="s">
        <v>554</v>
      </c>
      <c r="G238" s="35">
        <v>14.45</v>
      </c>
      <c r="H238" s="35">
        <v>14.45</v>
      </c>
      <c r="I238" s="31">
        <f t="shared" si="29"/>
        <v>16184</v>
      </c>
      <c r="J238" s="55">
        <f t="shared" si="30"/>
        <v>987.224</v>
      </c>
      <c r="K238" s="56">
        <v>0.8</v>
      </c>
      <c r="L238" s="55">
        <f t="shared" si="31"/>
        <v>789.7792</v>
      </c>
      <c r="M238" s="61">
        <v>197.4448</v>
      </c>
      <c r="N238" s="35" t="s">
        <v>589</v>
      </c>
      <c r="O238" s="58" t="s">
        <v>27</v>
      </c>
      <c r="P238" s="31"/>
      <c r="Q238" s="70"/>
    </row>
    <row r="239" s="5" customFormat="1" ht="18.6" customHeight="1" spans="1:17">
      <c r="A239" s="31">
        <f t="shared" si="35"/>
        <v>233</v>
      </c>
      <c r="B239" s="33" t="s">
        <v>590</v>
      </c>
      <c r="C239" s="34" t="s">
        <v>22</v>
      </c>
      <c r="D239" s="35" t="s">
        <v>591</v>
      </c>
      <c r="E239" s="36" t="s">
        <v>553</v>
      </c>
      <c r="F239" s="34" t="s">
        <v>554</v>
      </c>
      <c r="G239" s="35">
        <v>19.1</v>
      </c>
      <c r="H239" s="35">
        <v>19.1</v>
      </c>
      <c r="I239" s="31">
        <f t="shared" si="29"/>
        <v>21392</v>
      </c>
      <c r="J239" s="55">
        <f t="shared" si="30"/>
        <v>1304.912</v>
      </c>
      <c r="K239" s="56">
        <v>0.8</v>
      </c>
      <c r="L239" s="55">
        <f t="shared" si="31"/>
        <v>1043.9296</v>
      </c>
      <c r="M239" s="61">
        <v>260.9824</v>
      </c>
      <c r="N239" s="35" t="s">
        <v>592</v>
      </c>
      <c r="O239" s="58" t="s">
        <v>27</v>
      </c>
      <c r="P239" s="60"/>
      <c r="Q239" s="70"/>
    </row>
    <row r="240" s="5" customFormat="1" ht="18.6" customHeight="1" spans="1:17">
      <c r="A240" s="31">
        <f t="shared" si="35"/>
        <v>234</v>
      </c>
      <c r="B240" s="33" t="s">
        <v>593</v>
      </c>
      <c r="C240" s="34" t="s">
        <v>22</v>
      </c>
      <c r="D240" s="35" t="s">
        <v>134</v>
      </c>
      <c r="E240" s="36" t="s">
        <v>553</v>
      </c>
      <c r="F240" s="34" t="s">
        <v>554</v>
      </c>
      <c r="G240" s="35">
        <v>11.91</v>
      </c>
      <c r="H240" s="35">
        <v>11.91</v>
      </c>
      <c r="I240" s="31">
        <f t="shared" si="29"/>
        <v>13339.2</v>
      </c>
      <c r="J240" s="55">
        <f t="shared" si="30"/>
        <v>813.6912</v>
      </c>
      <c r="K240" s="56">
        <v>0.8</v>
      </c>
      <c r="L240" s="55">
        <f t="shared" si="31"/>
        <v>650.95296</v>
      </c>
      <c r="M240" s="61">
        <v>162.73824</v>
      </c>
      <c r="N240" s="35" t="s">
        <v>594</v>
      </c>
      <c r="O240" s="58" t="s">
        <v>27</v>
      </c>
      <c r="P240" s="31"/>
      <c r="Q240" s="70"/>
    </row>
    <row r="241" s="5" customFormat="1" ht="18.6" customHeight="1" spans="1:17">
      <c r="A241" s="31">
        <f t="shared" si="35"/>
        <v>235</v>
      </c>
      <c r="B241" s="33" t="s">
        <v>595</v>
      </c>
      <c r="C241" s="34" t="s">
        <v>22</v>
      </c>
      <c r="D241" s="35" t="s">
        <v>536</v>
      </c>
      <c r="E241" s="36" t="s">
        <v>553</v>
      </c>
      <c r="F241" s="34" t="s">
        <v>554</v>
      </c>
      <c r="G241" s="35">
        <v>15.8</v>
      </c>
      <c r="H241" s="35">
        <v>15.8</v>
      </c>
      <c r="I241" s="31">
        <f t="shared" si="29"/>
        <v>17696</v>
      </c>
      <c r="J241" s="55">
        <f t="shared" si="30"/>
        <v>1079.456</v>
      </c>
      <c r="K241" s="56">
        <v>0.8</v>
      </c>
      <c r="L241" s="55">
        <f t="shared" si="31"/>
        <v>863.5648</v>
      </c>
      <c r="M241" s="61">
        <v>215.8912</v>
      </c>
      <c r="N241" s="35" t="s">
        <v>596</v>
      </c>
      <c r="O241" s="58" t="s">
        <v>27</v>
      </c>
      <c r="P241" s="31"/>
      <c r="Q241" s="70"/>
    </row>
    <row r="242" s="5" customFormat="1" ht="18.6" customHeight="1" spans="1:17">
      <c r="A242" s="31">
        <f t="shared" si="35"/>
        <v>236</v>
      </c>
      <c r="B242" s="33" t="s">
        <v>597</v>
      </c>
      <c r="C242" s="34" t="s">
        <v>22</v>
      </c>
      <c r="D242" s="35" t="s">
        <v>444</v>
      </c>
      <c r="E242" s="36" t="s">
        <v>553</v>
      </c>
      <c r="F242" s="34" t="s">
        <v>554</v>
      </c>
      <c r="G242" s="35">
        <v>12.7</v>
      </c>
      <c r="H242" s="35">
        <v>12.7</v>
      </c>
      <c r="I242" s="31">
        <f t="shared" si="29"/>
        <v>14224</v>
      </c>
      <c r="J242" s="55">
        <f t="shared" si="30"/>
        <v>867.664</v>
      </c>
      <c r="K242" s="56">
        <v>0.8</v>
      </c>
      <c r="L242" s="55">
        <f t="shared" si="31"/>
        <v>694.1312</v>
      </c>
      <c r="M242" s="61">
        <v>173.5328</v>
      </c>
      <c r="N242" s="35" t="s">
        <v>598</v>
      </c>
      <c r="O242" s="58" t="s">
        <v>27</v>
      </c>
      <c r="P242" s="59"/>
      <c r="Q242" s="70"/>
    </row>
    <row r="243" s="5" customFormat="1" ht="18.6" customHeight="1" spans="1:17">
      <c r="A243" s="31">
        <f t="shared" si="35"/>
        <v>237</v>
      </c>
      <c r="B243" s="33" t="s">
        <v>599</v>
      </c>
      <c r="C243" s="34" t="s">
        <v>22</v>
      </c>
      <c r="D243" s="35" t="s">
        <v>50</v>
      </c>
      <c r="E243" s="36" t="s">
        <v>553</v>
      </c>
      <c r="F243" s="34" t="s">
        <v>554</v>
      </c>
      <c r="G243" s="35">
        <v>12.5</v>
      </c>
      <c r="H243" s="35">
        <v>12.5</v>
      </c>
      <c r="I243" s="31">
        <f t="shared" si="29"/>
        <v>14000</v>
      </c>
      <c r="J243" s="55">
        <f t="shared" si="30"/>
        <v>854</v>
      </c>
      <c r="K243" s="56">
        <v>0.8</v>
      </c>
      <c r="L243" s="55">
        <f t="shared" si="31"/>
        <v>683.2</v>
      </c>
      <c r="M243" s="61">
        <v>170.8</v>
      </c>
      <c r="N243" s="35" t="s">
        <v>600</v>
      </c>
      <c r="O243" s="58" t="s">
        <v>27</v>
      </c>
      <c r="P243" s="31"/>
      <c r="Q243" s="70"/>
    </row>
    <row r="244" s="5" customFormat="1" ht="18.6" customHeight="1" spans="1:17">
      <c r="A244" s="31">
        <f t="shared" si="35"/>
        <v>238</v>
      </c>
      <c r="B244" s="33" t="s">
        <v>601</v>
      </c>
      <c r="C244" s="34" t="s">
        <v>22</v>
      </c>
      <c r="D244" s="35" t="s">
        <v>100</v>
      </c>
      <c r="E244" s="36" t="s">
        <v>553</v>
      </c>
      <c r="F244" s="34" t="s">
        <v>554</v>
      </c>
      <c r="G244" s="35">
        <v>15.58</v>
      </c>
      <c r="H244" s="35">
        <v>15.58</v>
      </c>
      <c r="I244" s="31">
        <f t="shared" si="29"/>
        <v>17449.6</v>
      </c>
      <c r="J244" s="55">
        <f t="shared" si="30"/>
        <v>1064.4256</v>
      </c>
      <c r="K244" s="56">
        <v>0.8</v>
      </c>
      <c r="L244" s="55">
        <f t="shared" si="31"/>
        <v>851.54048</v>
      </c>
      <c r="M244" s="61">
        <v>212.88512</v>
      </c>
      <c r="N244" s="35" t="s">
        <v>602</v>
      </c>
      <c r="O244" s="58" t="s">
        <v>27</v>
      </c>
      <c r="P244" s="31"/>
      <c r="Q244" s="70"/>
    </row>
    <row r="245" s="5" customFormat="1" ht="18.6" customHeight="1" spans="1:17">
      <c r="A245" s="31">
        <f t="shared" si="35"/>
        <v>239</v>
      </c>
      <c r="B245" s="33" t="s">
        <v>603</v>
      </c>
      <c r="C245" s="34" t="s">
        <v>22</v>
      </c>
      <c r="D245" s="35" t="s">
        <v>206</v>
      </c>
      <c r="E245" s="36" t="s">
        <v>604</v>
      </c>
      <c r="F245" s="34" t="s">
        <v>605</v>
      </c>
      <c r="G245" s="35">
        <v>10.9</v>
      </c>
      <c r="H245" s="35">
        <v>10.9</v>
      </c>
      <c r="I245" s="31">
        <f t="shared" si="29"/>
        <v>12208</v>
      </c>
      <c r="J245" s="55">
        <f t="shared" si="30"/>
        <v>744.688</v>
      </c>
      <c r="K245" s="56">
        <v>0.8</v>
      </c>
      <c r="L245" s="55">
        <f t="shared" si="31"/>
        <v>595.7504</v>
      </c>
      <c r="M245" s="61">
        <v>148.9376</v>
      </c>
      <c r="N245" s="35" t="s">
        <v>606</v>
      </c>
      <c r="O245" s="58" t="s">
        <v>27</v>
      </c>
      <c r="P245" s="31"/>
      <c r="Q245" s="70"/>
    </row>
    <row r="246" s="5" customFormat="1" ht="18.6" customHeight="1" spans="1:17">
      <c r="A246" s="31">
        <f t="shared" si="35"/>
        <v>240</v>
      </c>
      <c r="B246" s="33" t="s">
        <v>552</v>
      </c>
      <c r="C246" s="34" t="s">
        <v>22</v>
      </c>
      <c r="D246" s="35" t="s">
        <v>196</v>
      </c>
      <c r="E246" s="36" t="s">
        <v>604</v>
      </c>
      <c r="F246" s="34" t="s">
        <v>605</v>
      </c>
      <c r="G246" s="35">
        <v>11.24</v>
      </c>
      <c r="H246" s="35">
        <v>11.24</v>
      </c>
      <c r="I246" s="31">
        <f t="shared" si="29"/>
        <v>12588.8</v>
      </c>
      <c r="J246" s="55">
        <f t="shared" si="30"/>
        <v>767.9168</v>
      </c>
      <c r="K246" s="56">
        <v>0.8</v>
      </c>
      <c r="L246" s="55">
        <f t="shared" si="31"/>
        <v>614.33344</v>
      </c>
      <c r="M246" s="61">
        <v>153.58336</v>
      </c>
      <c r="N246" s="35" t="s">
        <v>607</v>
      </c>
      <c r="O246" s="58" t="s">
        <v>27</v>
      </c>
      <c r="P246" s="31"/>
      <c r="Q246" s="70"/>
    </row>
    <row r="247" s="5" customFormat="1" ht="18.6" customHeight="1" spans="1:17">
      <c r="A247" s="31">
        <f t="shared" si="35"/>
        <v>241</v>
      </c>
      <c r="B247" s="33" t="s">
        <v>608</v>
      </c>
      <c r="C247" s="34" t="s">
        <v>22</v>
      </c>
      <c r="D247" s="35" t="s">
        <v>155</v>
      </c>
      <c r="E247" s="36" t="s">
        <v>604</v>
      </c>
      <c r="F247" s="34" t="s">
        <v>605</v>
      </c>
      <c r="G247" s="35">
        <v>8.7</v>
      </c>
      <c r="H247" s="35">
        <v>8.7</v>
      </c>
      <c r="I247" s="31">
        <f t="shared" si="29"/>
        <v>9744</v>
      </c>
      <c r="J247" s="55">
        <f t="shared" si="30"/>
        <v>594.384</v>
      </c>
      <c r="K247" s="56">
        <v>0.8</v>
      </c>
      <c r="L247" s="55">
        <f t="shared" si="31"/>
        <v>475.5072</v>
      </c>
      <c r="M247" s="61">
        <v>118.8768</v>
      </c>
      <c r="N247" s="35" t="s">
        <v>609</v>
      </c>
      <c r="O247" s="58" t="s">
        <v>27</v>
      </c>
      <c r="P247" s="31"/>
      <c r="Q247" s="70"/>
    </row>
    <row r="248" s="5" customFormat="1" ht="18.6" customHeight="1" spans="1:17">
      <c r="A248" s="31">
        <f t="shared" ref="A248:A257" si="36">ROW()-6</f>
        <v>242</v>
      </c>
      <c r="B248" s="33" t="s">
        <v>610</v>
      </c>
      <c r="C248" s="34" t="s">
        <v>22</v>
      </c>
      <c r="D248" s="35" t="s">
        <v>35</v>
      </c>
      <c r="E248" s="36" t="s">
        <v>604</v>
      </c>
      <c r="F248" s="34" t="s">
        <v>605</v>
      </c>
      <c r="G248" s="35">
        <v>12.4</v>
      </c>
      <c r="H248" s="35">
        <v>12.4</v>
      </c>
      <c r="I248" s="31">
        <f t="shared" si="29"/>
        <v>13888</v>
      </c>
      <c r="J248" s="55">
        <f t="shared" si="30"/>
        <v>847.168</v>
      </c>
      <c r="K248" s="56">
        <v>0.8</v>
      </c>
      <c r="L248" s="55">
        <f t="shared" si="31"/>
        <v>677.7344</v>
      </c>
      <c r="M248" s="61">
        <v>169.4336</v>
      </c>
      <c r="N248" s="35" t="s">
        <v>611</v>
      </c>
      <c r="O248" s="58" t="s">
        <v>27</v>
      </c>
      <c r="P248" s="31"/>
      <c r="Q248" s="70"/>
    </row>
    <row r="249" s="5" customFormat="1" ht="18.6" customHeight="1" spans="1:17">
      <c r="A249" s="31">
        <f t="shared" si="36"/>
        <v>243</v>
      </c>
      <c r="B249" s="33" t="s">
        <v>612</v>
      </c>
      <c r="C249" s="34" t="s">
        <v>22</v>
      </c>
      <c r="D249" s="35" t="s">
        <v>32</v>
      </c>
      <c r="E249" s="36" t="s">
        <v>604</v>
      </c>
      <c r="F249" s="34" t="s">
        <v>605</v>
      </c>
      <c r="G249" s="35">
        <v>19.1</v>
      </c>
      <c r="H249" s="35">
        <v>19.1</v>
      </c>
      <c r="I249" s="31">
        <f t="shared" si="29"/>
        <v>21392</v>
      </c>
      <c r="J249" s="55">
        <f t="shared" si="30"/>
        <v>1304.912</v>
      </c>
      <c r="K249" s="56">
        <v>0.8</v>
      </c>
      <c r="L249" s="55">
        <f t="shared" si="31"/>
        <v>1043.9296</v>
      </c>
      <c r="M249" s="61">
        <v>260.9824</v>
      </c>
      <c r="N249" s="35" t="s">
        <v>613</v>
      </c>
      <c r="O249" s="58" t="s">
        <v>27</v>
      </c>
      <c r="P249" s="31"/>
      <c r="Q249" s="70"/>
    </row>
    <row r="250" s="5" customFormat="1" ht="18.6" customHeight="1" spans="1:17">
      <c r="A250" s="31">
        <f t="shared" si="36"/>
        <v>244</v>
      </c>
      <c r="B250" s="33" t="s">
        <v>614</v>
      </c>
      <c r="C250" s="34" t="s">
        <v>22</v>
      </c>
      <c r="D250" s="35" t="s">
        <v>355</v>
      </c>
      <c r="E250" s="36" t="s">
        <v>604</v>
      </c>
      <c r="F250" s="34" t="s">
        <v>605</v>
      </c>
      <c r="G250" s="35">
        <v>16.3</v>
      </c>
      <c r="H250" s="35">
        <v>16.3</v>
      </c>
      <c r="I250" s="31">
        <f t="shared" si="29"/>
        <v>18256</v>
      </c>
      <c r="J250" s="55">
        <f t="shared" si="30"/>
        <v>1113.616</v>
      </c>
      <c r="K250" s="56">
        <v>0.8</v>
      </c>
      <c r="L250" s="55">
        <f t="shared" si="31"/>
        <v>890.8928</v>
      </c>
      <c r="M250" s="61">
        <v>222.7232</v>
      </c>
      <c r="N250" s="35" t="s">
        <v>615</v>
      </c>
      <c r="O250" s="58" t="s">
        <v>27</v>
      </c>
      <c r="P250" s="31"/>
      <c r="Q250" s="70"/>
    </row>
    <row r="251" s="5" customFormat="1" ht="18.6" customHeight="1" spans="1:17">
      <c r="A251" s="31">
        <f t="shared" si="36"/>
        <v>245</v>
      </c>
      <c r="B251" s="33" t="s">
        <v>616</v>
      </c>
      <c r="C251" s="34" t="s">
        <v>22</v>
      </c>
      <c r="D251" s="35" t="s">
        <v>617</v>
      </c>
      <c r="E251" s="36" t="s">
        <v>604</v>
      </c>
      <c r="F251" s="34" t="s">
        <v>605</v>
      </c>
      <c r="G251" s="35">
        <v>11.9</v>
      </c>
      <c r="H251" s="35">
        <v>11.9</v>
      </c>
      <c r="I251" s="31">
        <f t="shared" si="29"/>
        <v>13328</v>
      </c>
      <c r="J251" s="55">
        <f t="shared" si="30"/>
        <v>813.008</v>
      </c>
      <c r="K251" s="56">
        <v>0.8</v>
      </c>
      <c r="L251" s="55">
        <f t="shared" si="31"/>
        <v>650.4064</v>
      </c>
      <c r="M251" s="61">
        <v>162.6016</v>
      </c>
      <c r="N251" s="35" t="s">
        <v>618</v>
      </c>
      <c r="O251" s="58" t="s">
        <v>27</v>
      </c>
      <c r="P251" s="31"/>
      <c r="Q251" s="70"/>
    </row>
    <row r="252" s="5" customFormat="1" ht="18.6" customHeight="1" spans="1:17">
      <c r="A252" s="31">
        <f t="shared" si="36"/>
        <v>246</v>
      </c>
      <c r="B252" s="33" t="s">
        <v>619</v>
      </c>
      <c r="C252" s="34" t="s">
        <v>22</v>
      </c>
      <c r="D252" s="35" t="s">
        <v>325</v>
      </c>
      <c r="E252" s="36" t="s">
        <v>604</v>
      </c>
      <c r="F252" s="34" t="s">
        <v>605</v>
      </c>
      <c r="G252" s="35">
        <v>9.2</v>
      </c>
      <c r="H252" s="35">
        <v>9.2</v>
      </c>
      <c r="I252" s="31">
        <f t="shared" si="29"/>
        <v>10304</v>
      </c>
      <c r="J252" s="55">
        <f t="shared" si="30"/>
        <v>628.544</v>
      </c>
      <c r="K252" s="56">
        <v>0.8</v>
      </c>
      <c r="L252" s="55">
        <f t="shared" si="31"/>
        <v>502.8352</v>
      </c>
      <c r="M252" s="61">
        <v>125.7088</v>
      </c>
      <c r="N252" s="35" t="s">
        <v>620</v>
      </c>
      <c r="O252" s="58" t="s">
        <v>27</v>
      </c>
      <c r="P252" s="31"/>
      <c r="Q252" s="70"/>
    </row>
    <row r="253" s="5" customFormat="1" ht="18.6" customHeight="1" spans="1:17">
      <c r="A253" s="31">
        <f t="shared" si="36"/>
        <v>247</v>
      </c>
      <c r="B253" s="33" t="s">
        <v>621</v>
      </c>
      <c r="C253" s="34" t="s">
        <v>22</v>
      </c>
      <c r="D253" s="35" t="s">
        <v>72</v>
      </c>
      <c r="E253" s="36" t="s">
        <v>604</v>
      </c>
      <c r="F253" s="34" t="s">
        <v>605</v>
      </c>
      <c r="G253" s="35">
        <v>9.2</v>
      </c>
      <c r="H253" s="35">
        <v>9.2</v>
      </c>
      <c r="I253" s="31">
        <f t="shared" si="29"/>
        <v>10304</v>
      </c>
      <c r="J253" s="55">
        <f t="shared" si="30"/>
        <v>628.544</v>
      </c>
      <c r="K253" s="56">
        <v>0.8</v>
      </c>
      <c r="L253" s="55">
        <f t="shared" si="31"/>
        <v>502.8352</v>
      </c>
      <c r="M253" s="61">
        <v>125.7088</v>
      </c>
      <c r="N253" s="35" t="s">
        <v>622</v>
      </c>
      <c r="O253" s="58" t="s">
        <v>27</v>
      </c>
      <c r="P253" s="31"/>
      <c r="Q253" s="70"/>
    </row>
    <row r="254" s="5" customFormat="1" ht="18.6" customHeight="1" spans="1:17">
      <c r="A254" s="31">
        <f t="shared" si="36"/>
        <v>248</v>
      </c>
      <c r="B254" s="33" t="s">
        <v>623</v>
      </c>
      <c r="C254" s="34" t="s">
        <v>22</v>
      </c>
      <c r="D254" s="35" t="s">
        <v>91</v>
      </c>
      <c r="E254" s="36" t="s">
        <v>604</v>
      </c>
      <c r="F254" s="34" t="s">
        <v>605</v>
      </c>
      <c r="G254" s="35">
        <v>8.8</v>
      </c>
      <c r="H254" s="35">
        <v>8.8</v>
      </c>
      <c r="I254" s="31">
        <f t="shared" si="29"/>
        <v>9856</v>
      </c>
      <c r="J254" s="55">
        <f t="shared" si="30"/>
        <v>601.216</v>
      </c>
      <c r="K254" s="56">
        <v>0.8</v>
      </c>
      <c r="L254" s="55">
        <f t="shared" si="31"/>
        <v>480.9728</v>
      </c>
      <c r="M254" s="61">
        <v>120.2432</v>
      </c>
      <c r="N254" s="35" t="s">
        <v>624</v>
      </c>
      <c r="O254" s="58" t="s">
        <v>27</v>
      </c>
      <c r="P254" s="31"/>
      <c r="Q254" s="70"/>
    </row>
    <row r="255" s="5" customFormat="1" ht="18.6" customHeight="1" spans="1:17">
      <c r="A255" s="31">
        <f t="shared" si="36"/>
        <v>249</v>
      </c>
      <c r="B255" s="33" t="s">
        <v>625</v>
      </c>
      <c r="C255" s="34" t="s">
        <v>22</v>
      </c>
      <c r="D255" s="35" t="s">
        <v>47</v>
      </c>
      <c r="E255" s="36" t="s">
        <v>604</v>
      </c>
      <c r="F255" s="34" t="s">
        <v>605</v>
      </c>
      <c r="G255" s="35">
        <v>14.7</v>
      </c>
      <c r="H255" s="35">
        <v>14.7</v>
      </c>
      <c r="I255" s="31">
        <f t="shared" si="29"/>
        <v>16464</v>
      </c>
      <c r="J255" s="55">
        <f t="shared" si="30"/>
        <v>1004.304</v>
      </c>
      <c r="K255" s="56">
        <v>0.8</v>
      </c>
      <c r="L255" s="55">
        <f t="shared" si="31"/>
        <v>803.4432</v>
      </c>
      <c r="M255" s="61">
        <v>200.8608</v>
      </c>
      <c r="N255" s="35" t="s">
        <v>626</v>
      </c>
      <c r="O255" s="58" t="s">
        <v>27</v>
      </c>
      <c r="P255" s="31"/>
      <c r="Q255" s="70"/>
    </row>
    <row r="256" s="5" customFormat="1" ht="18.6" customHeight="1" spans="1:17">
      <c r="A256" s="31">
        <f t="shared" si="36"/>
        <v>250</v>
      </c>
      <c r="B256" s="33" t="s">
        <v>627</v>
      </c>
      <c r="C256" s="34" t="s">
        <v>22</v>
      </c>
      <c r="D256" s="35" t="s">
        <v>628</v>
      </c>
      <c r="E256" s="36" t="s">
        <v>604</v>
      </c>
      <c r="F256" s="34" t="s">
        <v>605</v>
      </c>
      <c r="G256" s="35">
        <v>17.1</v>
      </c>
      <c r="H256" s="35">
        <v>17.1</v>
      </c>
      <c r="I256" s="31">
        <f t="shared" si="29"/>
        <v>19152</v>
      </c>
      <c r="J256" s="55">
        <f t="shared" si="30"/>
        <v>1168.272</v>
      </c>
      <c r="K256" s="56">
        <v>0.8</v>
      </c>
      <c r="L256" s="55">
        <f t="shared" si="31"/>
        <v>934.6176</v>
      </c>
      <c r="M256" s="61">
        <v>233.6544</v>
      </c>
      <c r="N256" s="35" t="s">
        <v>629</v>
      </c>
      <c r="O256" s="58" t="s">
        <v>27</v>
      </c>
      <c r="P256" s="31"/>
      <c r="Q256" s="70"/>
    </row>
    <row r="257" s="5" customFormat="1" ht="18.6" customHeight="1" spans="1:17">
      <c r="A257" s="31">
        <f t="shared" si="36"/>
        <v>251</v>
      </c>
      <c r="B257" s="33" t="s">
        <v>630</v>
      </c>
      <c r="C257" s="34" t="s">
        <v>22</v>
      </c>
      <c r="D257" s="35" t="s">
        <v>53</v>
      </c>
      <c r="E257" s="36" t="s">
        <v>604</v>
      </c>
      <c r="F257" s="34" t="s">
        <v>605</v>
      </c>
      <c r="G257" s="35">
        <v>13.4</v>
      </c>
      <c r="H257" s="35">
        <v>13.4</v>
      </c>
      <c r="I257" s="31">
        <f t="shared" si="29"/>
        <v>15008</v>
      </c>
      <c r="J257" s="55">
        <f t="shared" si="30"/>
        <v>915.488</v>
      </c>
      <c r="K257" s="56">
        <v>0.8</v>
      </c>
      <c r="L257" s="55">
        <f t="shared" si="31"/>
        <v>732.3904</v>
      </c>
      <c r="M257" s="61">
        <v>183.0976</v>
      </c>
      <c r="N257" s="35" t="s">
        <v>631</v>
      </c>
      <c r="O257" s="58" t="s">
        <v>27</v>
      </c>
      <c r="P257" s="59"/>
      <c r="Q257" s="70"/>
    </row>
    <row r="258" s="5" customFormat="1" ht="18.6" customHeight="1" spans="1:17">
      <c r="A258" s="31">
        <f t="shared" ref="A258:A270" si="37">ROW()-6</f>
        <v>252</v>
      </c>
      <c r="B258" s="33" t="s">
        <v>632</v>
      </c>
      <c r="C258" s="34" t="s">
        <v>22</v>
      </c>
      <c r="D258" s="35" t="s">
        <v>72</v>
      </c>
      <c r="E258" s="36" t="s">
        <v>604</v>
      </c>
      <c r="F258" s="34" t="s">
        <v>605</v>
      </c>
      <c r="G258" s="35">
        <v>87.2</v>
      </c>
      <c r="H258" s="35">
        <v>87.2</v>
      </c>
      <c r="I258" s="31">
        <f t="shared" si="29"/>
        <v>97664</v>
      </c>
      <c r="J258" s="55">
        <f t="shared" si="30"/>
        <v>5957.504</v>
      </c>
      <c r="K258" s="56">
        <v>0.8</v>
      </c>
      <c r="L258" s="55">
        <f t="shared" si="31"/>
        <v>4766.0032</v>
      </c>
      <c r="M258" s="61">
        <v>1191.5008</v>
      </c>
      <c r="N258" s="35" t="s">
        <v>633</v>
      </c>
      <c r="O258" s="58" t="s">
        <v>27</v>
      </c>
      <c r="P258" s="31"/>
      <c r="Q258" s="70"/>
    </row>
    <row r="259" s="5" customFormat="1" ht="18.6" customHeight="1" spans="1:17">
      <c r="A259" s="31">
        <f t="shared" si="37"/>
        <v>253</v>
      </c>
      <c r="B259" s="33" t="s">
        <v>634</v>
      </c>
      <c r="C259" s="34" t="s">
        <v>22</v>
      </c>
      <c r="D259" s="35" t="s">
        <v>126</v>
      </c>
      <c r="E259" s="36" t="s">
        <v>604</v>
      </c>
      <c r="F259" s="34" t="s">
        <v>605</v>
      </c>
      <c r="G259" s="35">
        <v>8.2</v>
      </c>
      <c r="H259" s="35">
        <v>8.2</v>
      </c>
      <c r="I259" s="31">
        <f t="shared" si="29"/>
        <v>9184</v>
      </c>
      <c r="J259" s="55">
        <f t="shared" si="30"/>
        <v>560.224</v>
      </c>
      <c r="K259" s="56">
        <v>0.8</v>
      </c>
      <c r="L259" s="55">
        <f t="shared" si="31"/>
        <v>448.1792</v>
      </c>
      <c r="M259" s="61">
        <v>112.0448</v>
      </c>
      <c r="N259" s="35" t="s">
        <v>635</v>
      </c>
      <c r="O259" s="58" t="s">
        <v>27</v>
      </c>
      <c r="P259" s="31"/>
      <c r="Q259" s="70"/>
    </row>
    <row r="260" s="5" customFormat="1" ht="18.6" customHeight="1" spans="1:17">
      <c r="A260" s="31">
        <f t="shared" si="37"/>
        <v>254</v>
      </c>
      <c r="B260" s="33" t="s">
        <v>636</v>
      </c>
      <c r="C260" s="34" t="s">
        <v>22</v>
      </c>
      <c r="D260" s="35" t="s">
        <v>196</v>
      </c>
      <c r="E260" s="36" t="s">
        <v>604</v>
      </c>
      <c r="F260" s="34" t="s">
        <v>605</v>
      </c>
      <c r="G260" s="35">
        <v>19.7</v>
      </c>
      <c r="H260" s="35">
        <v>19.7</v>
      </c>
      <c r="I260" s="31">
        <f t="shared" si="29"/>
        <v>22064</v>
      </c>
      <c r="J260" s="55">
        <f t="shared" si="30"/>
        <v>1345.904</v>
      </c>
      <c r="K260" s="56">
        <v>0.8</v>
      </c>
      <c r="L260" s="55">
        <f t="shared" si="31"/>
        <v>1076.7232</v>
      </c>
      <c r="M260" s="61">
        <v>269.1808</v>
      </c>
      <c r="N260" s="35" t="s">
        <v>637</v>
      </c>
      <c r="O260" s="58" t="s">
        <v>27</v>
      </c>
      <c r="P260" s="31"/>
      <c r="Q260" s="70"/>
    </row>
    <row r="261" s="5" customFormat="1" ht="18.6" customHeight="1" spans="1:17">
      <c r="A261" s="31">
        <f t="shared" si="37"/>
        <v>255</v>
      </c>
      <c r="B261" s="33" t="s">
        <v>638</v>
      </c>
      <c r="C261" s="34" t="s">
        <v>22</v>
      </c>
      <c r="D261" s="35" t="s">
        <v>66</v>
      </c>
      <c r="E261" s="36" t="s">
        <v>604</v>
      </c>
      <c r="F261" s="34" t="s">
        <v>605</v>
      </c>
      <c r="G261" s="35">
        <v>11.6</v>
      </c>
      <c r="H261" s="35">
        <v>11.6</v>
      </c>
      <c r="I261" s="31">
        <f t="shared" si="29"/>
        <v>12992</v>
      </c>
      <c r="J261" s="55">
        <f t="shared" si="30"/>
        <v>792.512</v>
      </c>
      <c r="K261" s="56">
        <v>0.8</v>
      </c>
      <c r="L261" s="55">
        <f t="shared" si="31"/>
        <v>634.0096</v>
      </c>
      <c r="M261" s="61">
        <v>158.5024</v>
      </c>
      <c r="N261" s="35" t="s">
        <v>639</v>
      </c>
      <c r="O261" s="58" t="s">
        <v>27</v>
      </c>
      <c r="P261" s="31"/>
      <c r="Q261" s="70"/>
    </row>
    <row r="262" s="5" customFormat="1" ht="18.6" customHeight="1" spans="1:17">
      <c r="A262" s="31">
        <f t="shared" si="37"/>
        <v>256</v>
      </c>
      <c r="B262" s="33" t="s">
        <v>640</v>
      </c>
      <c r="C262" s="34" t="s">
        <v>22</v>
      </c>
      <c r="D262" s="35" t="s">
        <v>129</v>
      </c>
      <c r="E262" s="36" t="s">
        <v>604</v>
      </c>
      <c r="F262" s="34" t="s">
        <v>605</v>
      </c>
      <c r="G262" s="35">
        <v>10.7</v>
      </c>
      <c r="H262" s="35">
        <v>10.7</v>
      </c>
      <c r="I262" s="31">
        <f t="shared" si="29"/>
        <v>11984</v>
      </c>
      <c r="J262" s="55">
        <f t="shared" si="30"/>
        <v>731.024</v>
      </c>
      <c r="K262" s="56">
        <v>0.8</v>
      </c>
      <c r="L262" s="55">
        <f t="shared" si="31"/>
        <v>584.8192</v>
      </c>
      <c r="M262" s="61">
        <v>146.2048</v>
      </c>
      <c r="N262" s="35" t="s">
        <v>641</v>
      </c>
      <c r="O262" s="58" t="s">
        <v>27</v>
      </c>
      <c r="P262" s="31"/>
      <c r="Q262" s="70"/>
    </row>
    <row r="263" s="5" customFormat="1" ht="18.6" customHeight="1" spans="1:17">
      <c r="A263" s="31">
        <f t="shared" si="37"/>
        <v>257</v>
      </c>
      <c r="B263" s="33" t="s">
        <v>642</v>
      </c>
      <c r="C263" s="34" t="s">
        <v>22</v>
      </c>
      <c r="D263" s="35" t="s">
        <v>277</v>
      </c>
      <c r="E263" s="36" t="s">
        <v>604</v>
      </c>
      <c r="F263" s="34" t="s">
        <v>605</v>
      </c>
      <c r="G263" s="35">
        <v>12.3</v>
      </c>
      <c r="H263" s="35">
        <v>12.3</v>
      </c>
      <c r="I263" s="31">
        <f t="shared" si="29"/>
        <v>13776</v>
      </c>
      <c r="J263" s="55">
        <f t="shared" si="30"/>
        <v>840.336</v>
      </c>
      <c r="K263" s="56">
        <v>0.8</v>
      </c>
      <c r="L263" s="55">
        <f t="shared" si="31"/>
        <v>672.2688</v>
      </c>
      <c r="M263" s="61">
        <v>168.0672</v>
      </c>
      <c r="N263" s="35" t="s">
        <v>643</v>
      </c>
      <c r="O263" s="58" t="s">
        <v>27</v>
      </c>
      <c r="P263" s="31"/>
      <c r="Q263" s="70"/>
    </row>
    <row r="264" s="5" customFormat="1" ht="18.6" customHeight="1" spans="1:17">
      <c r="A264" s="31">
        <f t="shared" si="37"/>
        <v>258</v>
      </c>
      <c r="B264" s="33" t="s">
        <v>644</v>
      </c>
      <c r="C264" s="34" t="s">
        <v>22</v>
      </c>
      <c r="D264" s="35" t="s">
        <v>53</v>
      </c>
      <c r="E264" s="36" t="s">
        <v>604</v>
      </c>
      <c r="F264" s="34" t="s">
        <v>605</v>
      </c>
      <c r="G264" s="35">
        <v>11.9</v>
      </c>
      <c r="H264" s="35">
        <v>11.9</v>
      </c>
      <c r="I264" s="31">
        <f>H264*1120</f>
        <v>13328</v>
      </c>
      <c r="J264" s="55">
        <f>H264*68.32</f>
        <v>813.008</v>
      </c>
      <c r="K264" s="56">
        <v>0.8</v>
      </c>
      <c r="L264" s="55">
        <f>J264*K264</f>
        <v>650.4064</v>
      </c>
      <c r="M264" s="61">
        <v>162.6016</v>
      </c>
      <c r="N264" s="35" t="s">
        <v>645</v>
      </c>
      <c r="O264" s="58" t="s">
        <v>27</v>
      </c>
      <c r="P264" s="59"/>
      <c r="Q264" s="70"/>
    </row>
    <row r="265" s="5" customFormat="1" ht="18.6" customHeight="1" spans="1:17">
      <c r="A265" s="31">
        <f t="shared" si="37"/>
        <v>259</v>
      </c>
      <c r="B265" s="33" t="s">
        <v>646</v>
      </c>
      <c r="C265" s="34" t="s">
        <v>22</v>
      </c>
      <c r="D265" s="35" t="s">
        <v>468</v>
      </c>
      <c r="E265" s="36" t="s">
        <v>604</v>
      </c>
      <c r="F265" s="34" t="s">
        <v>605</v>
      </c>
      <c r="G265" s="35">
        <v>14.6</v>
      </c>
      <c r="H265" s="35">
        <v>14.6</v>
      </c>
      <c r="I265" s="31">
        <f>H265*1120</f>
        <v>16352</v>
      </c>
      <c r="J265" s="55">
        <f>H265*68.32</f>
        <v>997.472</v>
      </c>
      <c r="K265" s="56">
        <v>0.8</v>
      </c>
      <c r="L265" s="55">
        <f>J265*K265</f>
        <v>797.9776</v>
      </c>
      <c r="M265" s="61">
        <v>199.4944</v>
      </c>
      <c r="N265" s="35" t="s">
        <v>647</v>
      </c>
      <c r="O265" s="58" t="s">
        <v>27</v>
      </c>
      <c r="P265" s="31"/>
      <c r="Q265" s="70"/>
    </row>
    <row r="266" s="5" customFormat="1" ht="18.6" customHeight="1" spans="1:17">
      <c r="A266" s="31">
        <f t="shared" si="37"/>
        <v>260</v>
      </c>
      <c r="B266" s="33" t="s">
        <v>648</v>
      </c>
      <c r="C266" s="34" t="s">
        <v>22</v>
      </c>
      <c r="D266" s="35" t="s">
        <v>155</v>
      </c>
      <c r="E266" s="36" t="s">
        <v>604</v>
      </c>
      <c r="F266" s="34" t="s">
        <v>605</v>
      </c>
      <c r="G266" s="35">
        <v>5.5</v>
      </c>
      <c r="H266" s="35">
        <v>5.5</v>
      </c>
      <c r="I266" s="31">
        <f>H266*1120</f>
        <v>6160</v>
      </c>
      <c r="J266" s="55">
        <f>H266*68.32</f>
        <v>375.76</v>
      </c>
      <c r="K266" s="56">
        <v>0.8</v>
      </c>
      <c r="L266" s="55">
        <f>J266*K266</f>
        <v>300.608</v>
      </c>
      <c r="M266" s="61">
        <v>75.152</v>
      </c>
      <c r="N266" s="35" t="s">
        <v>649</v>
      </c>
      <c r="O266" s="58" t="s">
        <v>27</v>
      </c>
      <c r="P266" s="31"/>
      <c r="Q266" s="70"/>
    </row>
    <row r="267" s="5" customFormat="1" ht="18.6" customHeight="1" spans="1:17">
      <c r="A267" s="31">
        <f t="shared" si="37"/>
        <v>261</v>
      </c>
      <c r="B267" s="33" t="s">
        <v>650</v>
      </c>
      <c r="C267" s="34" t="s">
        <v>22</v>
      </c>
      <c r="D267" s="35" t="s">
        <v>177</v>
      </c>
      <c r="E267" s="36" t="s">
        <v>604</v>
      </c>
      <c r="F267" s="34" t="s">
        <v>605</v>
      </c>
      <c r="G267" s="35">
        <v>16.4</v>
      </c>
      <c r="H267" s="35">
        <v>16.4</v>
      </c>
      <c r="I267" s="31">
        <f>H267*1120</f>
        <v>18368</v>
      </c>
      <c r="J267" s="55">
        <f>H267*68.32</f>
        <v>1120.448</v>
      </c>
      <c r="K267" s="56">
        <v>0.8</v>
      </c>
      <c r="L267" s="55">
        <f>J267*K267</f>
        <v>896.3584</v>
      </c>
      <c r="M267" s="61">
        <v>224.0896</v>
      </c>
      <c r="N267" s="35" t="s">
        <v>651</v>
      </c>
      <c r="O267" s="58" t="s">
        <v>27</v>
      </c>
      <c r="P267" s="31"/>
      <c r="Q267" s="70"/>
    </row>
    <row r="268" s="5" customFormat="1" ht="18.6" customHeight="1" spans="1:17">
      <c r="A268" s="31">
        <f t="shared" si="37"/>
        <v>262</v>
      </c>
      <c r="B268" s="33" t="s">
        <v>652</v>
      </c>
      <c r="C268" s="34" t="s">
        <v>22</v>
      </c>
      <c r="D268" s="35" t="s">
        <v>536</v>
      </c>
      <c r="E268" s="36" t="s">
        <v>604</v>
      </c>
      <c r="F268" s="34" t="s">
        <v>605</v>
      </c>
      <c r="G268" s="35">
        <v>8.2</v>
      </c>
      <c r="H268" s="35">
        <v>8.2</v>
      </c>
      <c r="I268" s="31">
        <f>H268*1120</f>
        <v>9184</v>
      </c>
      <c r="J268" s="55">
        <f>H268*68.32</f>
        <v>560.224</v>
      </c>
      <c r="K268" s="56">
        <v>0.8</v>
      </c>
      <c r="L268" s="55">
        <f>J268*K268</f>
        <v>448.1792</v>
      </c>
      <c r="M268" s="61">
        <v>112.0448</v>
      </c>
      <c r="N268" s="35" t="s">
        <v>653</v>
      </c>
      <c r="O268" s="58" t="s">
        <v>27</v>
      </c>
      <c r="P268" s="31"/>
      <c r="Q268" s="70"/>
    </row>
    <row r="269" s="5" customFormat="1" ht="18.6" customHeight="1" spans="1:17">
      <c r="A269" s="31"/>
      <c r="B269" s="73"/>
      <c r="C269" s="74"/>
      <c r="D269" s="35"/>
      <c r="E269" s="36"/>
      <c r="F269" s="34"/>
      <c r="G269" s="35"/>
      <c r="H269" s="35"/>
      <c r="I269" s="31"/>
      <c r="J269" s="55"/>
      <c r="K269" s="56"/>
      <c r="L269" s="55"/>
      <c r="M269" s="61"/>
      <c r="N269" s="35"/>
      <c r="O269" s="84"/>
      <c r="P269" s="31"/>
      <c r="Q269" s="70"/>
    </row>
    <row r="270" s="7" customFormat="1" ht="18.6" customHeight="1" spans="1:17">
      <c r="A270" s="31"/>
      <c r="B270" s="75"/>
      <c r="C270" s="75"/>
      <c r="D270" s="76"/>
      <c r="E270" s="76"/>
      <c r="F270" s="77"/>
      <c r="G270" s="78">
        <f>SUM(G7:G268)</f>
        <v>4730.81</v>
      </c>
      <c r="H270" s="78">
        <f>SUM(H7:H268)</f>
        <v>4730.81</v>
      </c>
      <c r="I270" s="85"/>
      <c r="J270" s="85"/>
      <c r="K270" s="54"/>
      <c r="L270" s="55"/>
      <c r="M270" s="86">
        <f>SUM(M7:M268)</f>
        <v>64641.78784</v>
      </c>
      <c r="N270" s="76"/>
      <c r="O270" s="76"/>
      <c r="P270" s="77"/>
      <c r="Q270" s="77"/>
    </row>
    <row r="271" s="8" customFormat="1" ht="15" customHeight="1" spans="1:17">
      <c r="A271" s="31"/>
      <c r="B271" s="79"/>
      <c r="C271" s="80"/>
      <c r="D271" s="80"/>
      <c r="E271" s="81" t="s">
        <v>654</v>
      </c>
      <c r="F271" s="81"/>
      <c r="G271" s="82"/>
      <c r="H271" s="83"/>
      <c r="I271" s="87"/>
      <c r="J271" s="87"/>
      <c r="K271" s="88"/>
      <c r="L271" s="89"/>
      <c r="M271" s="89"/>
      <c r="N271" s="90"/>
      <c r="O271" s="81"/>
      <c r="P271" s="81"/>
      <c r="Q271" s="81"/>
    </row>
  </sheetData>
  <autoFilter ref="A6:U271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66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8226982991</cp:lastModifiedBy>
  <dcterms:created xsi:type="dcterms:W3CDTF">2006-09-16T00:00:00Z</dcterms:created>
  <cp:lastPrinted>2021-07-08T03:48:00Z</cp:lastPrinted>
  <dcterms:modified xsi:type="dcterms:W3CDTF">2024-06-13T07:11:27Z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F95BFB58DE9B42EC80D75FDC45D5980A_13</vt:lpwstr>
  </property>
</Properties>
</file>