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散户" sheetId="4" r:id="rId1"/>
  </sheets>
  <definedNames>
    <definedName name="_xlnm._FilterDatabase" localSheetId="0" hidden="1">散户!$A$6:$AQ$29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<sst xmlns="http://schemas.openxmlformats.org/spreadsheetml/2006/main" count="149" uniqueCount="100">
  <si>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</si>
  <si>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</si>
  <si>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铁岭县镇西堡镇黄古洞村民委员会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水稻保险 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水稻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黄古洞村</t>
    </r>
    <r>
      <rPr>
        <u/>
        <sz val="10"/>
        <rFont val="宋体"/>
        <charset val="134"/>
      </rPr>
      <t xml:space="preserve">        </t>
    </r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</si>
  <si>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  铁岭县镇西堡镇黄古洞村</t>
    </r>
    <r>
      <rPr>
        <sz val="10.5"/>
        <rFont val="宋体"/>
        <charset val="134"/>
      </rPr>
      <t>张志刚等21户</t>
    </r>
    <r>
      <rPr>
        <u/>
        <sz val="10.5"/>
        <rFont val="宋体"/>
        <charset val="134"/>
      </rPr>
      <t xml:space="preserve">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1290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52.89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</si>
  <si>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</si>
  <si>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</si>
  <si>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</si>
  <si>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组织机构代码证/身份证号</t>
  </si>
  <si>
    <t>联系电话</t>
  </si>
  <si>
    <t>种植数量(亩)</t>
  </si>
  <si>
    <t>保险数量(亩)</t>
  </si>
  <si>
    <t>保险金额(元)</t>
  </si>
  <si>
    <t>总保险费（元）</t>
  </si>
  <si>
    <t>财政补贴比例</t>
  </si>
  <si>
    <t>财政补贴金额（元）</t>
  </si>
  <si>
    <t>农户自缴保费(元)</t>
  </si>
  <si>
    <t>银行账号/一卡通号码</t>
  </si>
  <si>
    <t>开户行名称</t>
  </si>
  <si>
    <t>被保险人
签字</t>
  </si>
  <si>
    <t>备注</t>
  </si>
  <si>
    <t>张志刚</t>
  </si>
  <si>
    <t>黄古洞村</t>
  </si>
  <si>
    <t>211221********1859</t>
  </si>
  <si>
    <t>188****6448</t>
  </si>
  <si>
    <t>621026********57766</t>
  </si>
  <si>
    <t>农商银行</t>
  </si>
  <si>
    <t>张德魁</t>
  </si>
  <si>
    <t>211221********2138</t>
  </si>
  <si>
    <t>138****0079</t>
  </si>
  <si>
    <t>621449********48014</t>
  </si>
  <si>
    <t>陈志杰</t>
  </si>
  <si>
    <t>211221********2165</t>
  </si>
  <si>
    <t>152****2798</t>
  </si>
  <si>
    <t>621449********81235</t>
  </si>
  <si>
    <t>张德文</t>
  </si>
  <si>
    <t>211221********2154</t>
  </si>
  <si>
    <t>135****2152</t>
  </si>
  <si>
    <t>621449********72899</t>
  </si>
  <si>
    <t>黄永申</t>
  </si>
  <si>
    <t>211221********213X</t>
  </si>
  <si>
    <t>151****5270</t>
  </si>
  <si>
    <t>502911********0858</t>
  </si>
  <si>
    <t>代明庆</t>
  </si>
  <si>
    <t>211221********2112</t>
  </si>
  <si>
    <t>134****3519</t>
  </si>
  <si>
    <t>502911********8468</t>
  </si>
  <si>
    <t>黄永会</t>
  </si>
  <si>
    <t>211221********2151</t>
  </si>
  <si>
    <t>159****5546</t>
  </si>
  <si>
    <t>621449********61501</t>
  </si>
  <si>
    <t>黄恩龙</t>
  </si>
  <si>
    <t>211221********2116</t>
  </si>
  <si>
    <t>134****0382</t>
  </si>
  <si>
    <t>502911********2808</t>
  </si>
  <si>
    <t>代明辉</t>
  </si>
  <si>
    <t>211221********211X</t>
  </si>
  <si>
    <t>132****4869</t>
  </si>
  <si>
    <t>621449********15470</t>
  </si>
  <si>
    <t>代明光</t>
  </si>
  <si>
    <t>211221********2136</t>
  </si>
  <si>
    <t>502911********8222</t>
  </si>
  <si>
    <t>黄绍民</t>
  </si>
  <si>
    <t>211221********2131</t>
  </si>
  <si>
    <t>139****5272</t>
  </si>
  <si>
    <t>621449********72119</t>
  </si>
  <si>
    <t>黄绍杰</t>
  </si>
  <si>
    <t>186****7889</t>
  </si>
  <si>
    <t>621449********12015</t>
  </si>
  <si>
    <t>蒋凯</t>
  </si>
  <si>
    <t>131****1949</t>
  </si>
  <si>
    <t>621449********05713</t>
  </si>
  <si>
    <t>黄永山</t>
  </si>
  <si>
    <t>211221********2135</t>
  </si>
  <si>
    <t>137****6523</t>
  </si>
  <si>
    <t>502911********9828</t>
  </si>
  <si>
    <t>付青奎</t>
  </si>
  <si>
    <t>211221********2111</t>
  </si>
  <si>
    <t>502911********4699</t>
  </si>
  <si>
    <t>刘兴海</t>
  </si>
  <si>
    <t>211221********2113</t>
  </si>
  <si>
    <t>133****3101</t>
  </si>
  <si>
    <t>502911********5270</t>
  </si>
  <si>
    <t>黄永辉</t>
  </si>
  <si>
    <t>211221********2190</t>
  </si>
  <si>
    <t>621449********72325</t>
  </si>
  <si>
    <t>黄庆军</t>
  </si>
  <si>
    <t>211221********2114</t>
  </si>
  <si>
    <t>130****2795</t>
  </si>
  <si>
    <t>502911********4280</t>
  </si>
  <si>
    <t>刘兴江</t>
  </si>
  <si>
    <t>211221********2110</t>
  </si>
  <si>
    <t>136****7061</t>
  </si>
  <si>
    <t>621449********08329</t>
  </si>
  <si>
    <t>黄绍辉</t>
  </si>
  <si>
    <t>陈伟</t>
  </si>
  <si>
    <t>211221********1838</t>
  </si>
  <si>
    <t>131****2464</t>
  </si>
  <si>
    <t>621026********71197</t>
  </si>
  <si>
    <t xml:space="preserve"> 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</si>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</sst>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"/>
      <name val="宋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8" fillId="7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 applyAlignment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65309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177165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Q29"/>
  <sheetViews>
    <sheetView tabSelected="1" workbookViewId="0">
      <selection activeCell="AS8" sqref="AS8"/>
    </sheetView>
  </sheetViews>
  <sheetFormatPr defaultColWidth="9" defaultRowHeight="14.25"/>
  <cols>
    <col min="1" max="1" width="3.875" style="2" customWidth="1"/>
    <col min="2" max="2" width="3.125" style="1" customWidth="1"/>
    <col min="3" max="3" width="4.36666666666667" style="2" customWidth="1"/>
    <col min="4" max="4" width="2.025" style="2" hidden="1" customWidth="1"/>
    <col min="5" max="6" width="3.125" style="2" customWidth="1"/>
    <col min="7" max="7" width="2.96666666666667" style="2" customWidth="1"/>
    <col min="8" max="9" width="3.125" style="2" hidden="1" customWidth="1"/>
    <col min="10" max="12" width="3.625" style="2" customWidth="1"/>
    <col min="13" max="13" width="5.15" style="2" customWidth="1"/>
    <col min="14" max="15" width="3.625" style="2" customWidth="1"/>
    <col min="16" max="16" width="1.75" style="2" customWidth="1"/>
    <col min="17" max="17" width="0.158333333333333" style="2" customWidth="1"/>
    <col min="18" max="18" width="7.34166666666667" style="2" customWidth="1"/>
    <col min="19" max="19" width="0.875" style="2" customWidth="1"/>
    <col min="20" max="20" width="6.71666666666667" style="2" customWidth="1"/>
    <col min="21" max="21" width="0.875" style="2" customWidth="1"/>
    <col min="22" max="22" width="6.71666666666667" style="2" customWidth="1"/>
    <col min="23" max="23" width="3.425" style="2" hidden="1" customWidth="1"/>
    <col min="24" max="24" width="8.125" style="2" customWidth="1"/>
    <col min="25" max="25" width="3.625" style="2" customWidth="1"/>
    <col min="26" max="26" width="2.375" style="2" customWidth="1"/>
    <col min="27" max="27" width="3.625" style="2" customWidth="1"/>
    <col min="28" max="28" width="4.375" style="2" customWidth="1"/>
    <col min="29" max="29" width="5.78333333333333" style="2" customWidth="1"/>
    <col min="30" max="30" width="3.75" style="2" customWidth="1"/>
    <col min="31" max="34" width="3.625" style="2" customWidth="1"/>
    <col min="35" max="35" width="1.625" style="2" customWidth="1"/>
    <col min="36" max="36" width="3.625" style="2" hidden="1" customWidth="1"/>
    <col min="37" max="37" width="3.625" style="2" customWidth="1"/>
    <col min="38" max="38" width="6.625" style="2" customWidth="1"/>
    <col min="39" max="39" width="1.725" style="2" hidden="1" customWidth="1"/>
    <col min="40" max="41" width="3.625" style="2" customWidth="1"/>
    <col min="42" max="42" width="0.158333333333333" style="2" customWidth="1"/>
    <col min="43" max="43" width="4.625" style="2" customWidth="1"/>
    <col min="44" max="16384" width="9" style="2"/>
  </cols>
  <sheetData>
    <row r="1" ht="23.25" customHeight="1" spans="1:43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5"/>
    </row>
    <row r="2" ht="22.5" customHeight="1" spans="1:43">
      <c r="A2" s="5" t="s">
        <v>0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36"/>
    </row>
    <row r="3" ht="22.5" customHeight="1" spans="1:43">
      <c r="A3" s="8" t="s">
        <v>1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37"/>
    </row>
    <row r="4" ht="22.5" customHeight="1" spans="1:43">
      <c r="A4" s="11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</row>
    <row r="5" ht="22.5" customHeight="1" spans="1:43">
      <c r="A5" s="13" t="s">
        <v>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</row>
    <row r="6" ht="44" customHeight="1" spans="1:43">
      <c r="A6" s="15" t="s">
        <v>4</v>
      </c>
      <c r="B6" s="16" t="s">
        <v>5</v>
      </c>
      <c r="C6" s="15"/>
      <c r="D6" s="15"/>
      <c r="E6" s="15" t="s">
        <v>6</v>
      </c>
      <c r="F6" s="15"/>
      <c r="G6" s="15"/>
      <c r="H6" s="15"/>
      <c r="I6" s="15"/>
      <c r="J6" s="15" t="s">
        <v>7</v>
      </c>
      <c r="K6" s="15"/>
      <c r="L6" s="15"/>
      <c r="M6" s="15"/>
      <c r="N6" s="15" t="s">
        <v>8</v>
      </c>
      <c r="O6" s="15"/>
      <c r="P6" s="15"/>
      <c r="Q6" s="15"/>
      <c r="R6" s="15" t="s">
        <v>9</v>
      </c>
      <c r="S6" s="15"/>
      <c r="T6" s="15" t="s">
        <v>10</v>
      </c>
      <c r="U6" s="15"/>
      <c r="V6" s="15" t="s">
        <v>11</v>
      </c>
      <c r="W6" s="15"/>
      <c r="X6" s="21" t="s">
        <v>12</v>
      </c>
      <c r="Y6" s="21" t="s">
        <v>13</v>
      </c>
      <c r="Z6" s="25"/>
      <c r="AA6" s="21" t="s">
        <v>14</v>
      </c>
      <c r="AB6" s="25"/>
      <c r="AC6" s="15" t="s">
        <v>15</v>
      </c>
      <c r="AD6" s="15"/>
      <c r="AE6" s="15" t="s">
        <v>16</v>
      </c>
      <c r="AF6" s="15"/>
      <c r="AG6" s="15"/>
      <c r="AH6" s="15"/>
      <c r="AI6" s="15"/>
      <c r="AJ6" s="15"/>
      <c r="AK6" s="15" t="s">
        <v>17</v>
      </c>
      <c r="AL6" s="15"/>
      <c r="AM6" s="15"/>
      <c r="AN6" s="15" t="s">
        <v>18</v>
      </c>
      <c r="AO6" s="15"/>
      <c r="AP6" s="15"/>
      <c r="AQ6" s="38" t="s">
        <v>19</v>
      </c>
    </row>
    <row r="7" ht="21" customHeight="1" spans="1:43">
      <c r="A7" s="17">
        <v>1</v>
      </c>
      <c r="B7" s="18" t="s">
        <v>20</v>
      </c>
      <c r="C7" s="19"/>
      <c r="D7" s="19"/>
      <c r="E7" s="19" t="s">
        <v>21</v>
      </c>
      <c r="F7" s="19"/>
      <c r="G7" s="19"/>
      <c r="H7" s="19"/>
      <c r="I7" s="19"/>
      <c r="J7" s="19" t="s">
        <v>22</v>
      </c>
      <c r="K7" s="19"/>
      <c r="L7" s="19"/>
      <c r="M7" s="19"/>
      <c r="N7" s="19" t="s">
        <v>23</v>
      </c>
      <c r="O7" s="19"/>
      <c r="P7" s="19"/>
      <c r="Q7" s="19"/>
      <c r="R7" s="22">
        <v>98</v>
      </c>
      <c r="S7" s="22"/>
      <c r="T7" s="22">
        <v>98</v>
      </c>
      <c r="U7" s="22"/>
      <c r="V7" s="22">
        <f>R7*1290</f>
        <v>126420</v>
      </c>
      <c r="W7" s="22"/>
      <c r="X7" s="23">
        <f>R7*52.89</f>
        <v>5183.22</v>
      </c>
      <c r="Y7" s="26">
        <v>0.8</v>
      </c>
      <c r="Z7" s="22"/>
      <c r="AA7" s="27">
        <f>X7*Y7</f>
        <v>4146.576</v>
      </c>
      <c r="AB7" s="28"/>
      <c r="AC7" s="23">
        <f>R7*10.578</f>
        <v>1036.644</v>
      </c>
      <c r="AD7" s="23"/>
      <c r="AE7" s="19" t="s">
        <v>24</v>
      </c>
      <c r="AF7" s="19"/>
      <c r="AG7" s="19"/>
      <c r="AH7" s="19"/>
      <c r="AI7" s="19"/>
      <c r="AJ7" s="19"/>
      <c r="AK7" s="22" t="s">
        <v>25</v>
      </c>
      <c r="AL7" s="22"/>
      <c r="AM7" s="22"/>
      <c r="AN7" s="22"/>
      <c r="AO7" s="22"/>
      <c r="AP7" s="22"/>
      <c r="AQ7" s="39"/>
    </row>
    <row r="8" ht="21" customHeight="1" spans="1:43">
      <c r="A8" s="17">
        <v>2</v>
      </c>
      <c r="B8" s="18" t="s">
        <v>26</v>
      </c>
      <c r="C8" s="20"/>
      <c r="D8" s="20"/>
      <c r="E8" s="19" t="s">
        <v>21</v>
      </c>
      <c r="F8" s="19"/>
      <c r="G8" s="19"/>
      <c r="H8" s="19"/>
      <c r="I8" s="19"/>
      <c r="J8" s="19" t="s">
        <v>27</v>
      </c>
      <c r="K8" s="19"/>
      <c r="L8" s="19"/>
      <c r="M8" s="19"/>
      <c r="N8" s="19" t="s">
        <v>28</v>
      </c>
      <c r="O8" s="19"/>
      <c r="P8" s="19"/>
      <c r="Q8" s="19"/>
      <c r="R8" s="22">
        <v>67</v>
      </c>
      <c r="S8" s="22"/>
      <c r="T8" s="22">
        <v>67</v>
      </c>
      <c r="U8" s="22"/>
      <c r="V8" s="22">
        <f>R8*1290</f>
        <v>86430</v>
      </c>
      <c r="W8" s="22"/>
      <c r="X8" s="23">
        <f t="shared" ref="X8:X30" si="0">R8*52.89</f>
        <v>3543.63</v>
      </c>
      <c r="Y8" s="26">
        <v>0.8</v>
      </c>
      <c r="Z8" s="22"/>
      <c r="AA8" s="27">
        <f t="shared" ref="AA8:AA29" si="1">X8*Y8</f>
        <v>2834.904</v>
      </c>
      <c r="AB8" s="28"/>
      <c r="AC8" s="23">
        <f t="shared" ref="AC8:AC27" si="2">R8*10.578</f>
        <v>708.726</v>
      </c>
      <c r="AD8" s="23"/>
      <c r="AE8" s="19" t="s">
        <v>29</v>
      </c>
      <c r="AF8" s="19"/>
      <c r="AG8" s="19"/>
      <c r="AH8" s="19"/>
      <c r="AI8" s="19"/>
      <c r="AJ8" s="19"/>
      <c r="AK8" s="22" t="s">
        <v>25</v>
      </c>
      <c r="AL8" s="22"/>
      <c r="AM8" s="22"/>
      <c r="AN8" s="22"/>
      <c r="AO8" s="22"/>
      <c r="AP8" s="22"/>
      <c r="AQ8" s="39"/>
    </row>
    <row r="9" ht="21" customHeight="1" spans="1:43">
      <c r="A9" s="17">
        <v>3</v>
      </c>
      <c r="B9" s="18" t="s">
        <v>30</v>
      </c>
      <c r="C9" s="20"/>
      <c r="D9" s="20"/>
      <c r="E9" s="19" t="s">
        <v>21</v>
      </c>
      <c r="F9" s="19"/>
      <c r="G9" s="19"/>
      <c r="H9" s="19"/>
      <c r="I9" s="19"/>
      <c r="J9" s="19" t="s">
        <v>31</v>
      </c>
      <c r="K9" s="19"/>
      <c r="L9" s="19"/>
      <c r="M9" s="19"/>
      <c r="N9" s="19" t="s">
        <v>32</v>
      </c>
      <c r="O9" s="19"/>
      <c r="P9" s="19"/>
      <c r="Q9" s="19"/>
      <c r="R9" s="22">
        <v>60</v>
      </c>
      <c r="S9" s="22"/>
      <c r="T9" s="22">
        <v>60</v>
      </c>
      <c r="U9" s="22"/>
      <c r="V9" s="22">
        <f>R9*1290</f>
        <v>77400</v>
      </c>
      <c r="W9" s="22"/>
      <c r="X9" s="23">
        <f t="shared" si="0"/>
        <v>3173.4</v>
      </c>
      <c r="Y9" s="26">
        <v>0.8</v>
      </c>
      <c r="Z9" s="22"/>
      <c r="AA9" s="27">
        <f t="shared" si="1"/>
        <v>2538.72</v>
      </c>
      <c r="AB9" s="28"/>
      <c r="AC9" s="23">
        <f t="shared" si="2"/>
        <v>634.68</v>
      </c>
      <c r="AD9" s="23"/>
      <c r="AE9" s="19" t="s">
        <v>33</v>
      </c>
      <c r="AF9" s="19"/>
      <c r="AG9" s="19"/>
      <c r="AH9" s="19"/>
      <c r="AI9" s="19"/>
      <c r="AJ9" s="19"/>
      <c r="AK9" s="22" t="s">
        <v>25</v>
      </c>
      <c r="AL9" s="22"/>
      <c r="AM9" s="22"/>
      <c r="AN9" s="22"/>
      <c r="AO9" s="22"/>
      <c r="AP9" s="22"/>
      <c r="AQ9" s="39"/>
    </row>
    <row r="10" s="1" customFormat="1" ht="21" customHeight="1" spans="1:43">
      <c r="A10" s="17">
        <v>4</v>
      </c>
      <c r="B10" s="18" t="s">
        <v>34</v>
      </c>
      <c r="C10" s="18"/>
      <c r="D10" s="18"/>
      <c r="E10" s="18" t="s">
        <v>21</v>
      </c>
      <c r="F10" s="18"/>
      <c r="G10" s="18"/>
      <c r="H10" s="18"/>
      <c r="I10" s="18"/>
      <c r="J10" s="18" t="s">
        <v>35</v>
      </c>
      <c r="K10" s="18"/>
      <c r="L10" s="18"/>
      <c r="M10" s="18"/>
      <c r="N10" s="18" t="s">
        <v>36</v>
      </c>
      <c r="O10" s="18"/>
      <c r="P10" s="18"/>
      <c r="Q10" s="18"/>
      <c r="R10" s="24">
        <v>27</v>
      </c>
      <c r="S10" s="24"/>
      <c r="T10" s="24">
        <v>27</v>
      </c>
      <c r="U10" s="24"/>
      <c r="V10" s="22">
        <f>R10*1290</f>
        <v>34830</v>
      </c>
      <c r="W10" s="22"/>
      <c r="X10" s="23">
        <f t="shared" si="0"/>
        <v>1428.03</v>
      </c>
      <c r="Y10" s="26">
        <v>0.8</v>
      </c>
      <c r="Z10" s="22"/>
      <c r="AA10" s="27">
        <f t="shared" si="1"/>
        <v>1142.424</v>
      </c>
      <c r="AB10" s="28"/>
      <c r="AC10" s="23">
        <f t="shared" si="2"/>
        <v>285.606</v>
      </c>
      <c r="AD10" s="23"/>
      <c r="AE10" s="18" t="s">
        <v>37</v>
      </c>
      <c r="AF10" s="18"/>
      <c r="AG10" s="18"/>
      <c r="AH10" s="18"/>
      <c r="AI10" s="18"/>
      <c r="AJ10" s="18"/>
      <c r="AK10" s="24" t="s">
        <v>25</v>
      </c>
      <c r="AL10" s="24"/>
      <c r="AM10" s="24"/>
      <c r="AN10" s="24"/>
      <c r="AO10" s="24"/>
      <c r="AP10" s="24"/>
      <c r="AQ10" s="40"/>
    </row>
    <row r="11" ht="21" customHeight="1" spans="1:43">
      <c r="A11" s="17">
        <v>5</v>
      </c>
      <c r="B11" s="18" t="s">
        <v>38</v>
      </c>
      <c r="C11" s="19"/>
      <c r="D11" s="19"/>
      <c r="E11" s="19" t="s">
        <v>21</v>
      </c>
      <c r="F11" s="19"/>
      <c r="G11" s="19"/>
      <c r="H11" s="19"/>
      <c r="I11" s="19"/>
      <c r="J11" s="19" t="s">
        <v>39</v>
      </c>
      <c r="K11" s="19"/>
      <c r="L11" s="19"/>
      <c r="M11" s="19"/>
      <c r="N11" s="19" t="s">
        <v>40</v>
      </c>
      <c r="O11" s="19"/>
      <c r="P11" s="19"/>
      <c r="Q11" s="19"/>
      <c r="R11" s="22">
        <v>48</v>
      </c>
      <c r="S11" s="22"/>
      <c r="T11" s="22">
        <v>48</v>
      </c>
      <c r="U11" s="22"/>
      <c r="V11" s="22">
        <f>R11*1290</f>
        <v>61920</v>
      </c>
      <c r="W11" s="22"/>
      <c r="X11" s="23">
        <f t="shared" si="0"/>
        <v>2538.72</v>
      </c>
      <c r="Y11" s="26">
        <v>0.8</v>
      </c>
      <c r="Z11" s="22"/>
      <c r="AA11" s="27">
        <f t="shared" si="1"/>
        <v>2030.976</v>
      </c>
      <c r="AB11" s="28"/>
      <c r="AC11" s="23">
        <f t="shared" si="2"/>
        <v>507.744</v>
      </c>
      <c r="AD11" s="23"/>
      <c r="AE11" s="19" t="s">
        <v>41</v>
      </c>
      <c r="AF11" s="19"/>
      <c r="AG11" s="19"/>
      <c r="AH11" s="19"/>
      <c r="AI11" s="19"/>
      <c r="AJ11" s="19"/>
      <c r="AK11" s="22" t="s">
        <v>25</v>
      </c>
      <c r="AL11" s="22"/>
      <c r="AM11" s="22"/>
      <c r="AN11" s="22"/>
      <c r="AO11" s="22"/>
      <c r="AP11" s="22"/>
      <c r="AQ11" s="39"/>
    </row>
    <row r="12" ht="21" customHeight="1" spans="1:43">
      <c r="A12" s="17">
        <v>6</v>
      </c>
      <c r="B12" s="18" t="s">
        <v>42</v>
      </c>
      <c r="C12" s="19"/>
      <c r="D12" s="19"/>
      <c r="E12" s="19" t="s">
        <v>21</v>
      </c>
      <c r="F12" s="19"/>
      <c r="G12" s="19"/>
      <c r="H12" s="19"/>
      <c r="I12" s="19"/>
      <c r="J12" s="19" t="s">
        <v>43</v>
      </c>
      <c r="K12" s="19"/>
      <c r="L12" s="19"/>
      <c r="M12" s="19"/>
      <c r="N12" s="19" t="s">
        <v>44</v>
      </c>
      <c r="O12" s="19"/>
      <c r="P12" s="19"/>
      <c r="Q12" s="19"/>
      <c r="R12" s="22">
        <v>31</v>
      </c>
      <c r="S12" s="22"/>
      <c r="T12" s="22">
        <v>31</v>
      </c>
      <c r="U12" s="22"/>
      <c r="V12" s="22">
        <f t="shared" ref="V12:V27" si="3">T12*1290</f>
        <v>39990</v>
      </c>
      <c r="W12" s="22"/>
      <c r="X12" s="23">
        <f t="shared" si="0"/>
        <v>1639.59</v>
      </c>
      <c r="Y12" s="26">
        <v>0.8</v>
      </c>
      <c r="Z12" s="22"/>
      <c r="AA12" s="27">
        <f t="shared" si="1"/>
        <v>1311.672</v>
      </c>
      <c r="AB12" s="28"/>
      <c r="AC12" s="23">
        <f t="shared" si="2"/>
        <v>327.918</v>
      </c>
      <c r="AD12" s="23"/>
      <c r="AE12" s="19" t="s">
        <v>45</v>
      </c>
      <c r="AF12" s="19"/>
      <c r="AG12" s="19"/>
      <c r="AH12" s="19"/>
      <c r="AI12" s="19"/>
      <c r="AJ12" s="19"/>
      <c r="AK12" s="22" t="s">
        <v>25</v>
      </c>
      <c r="AL12" s="22"/>
      <c r="AM12" s="22"/>
      <c r="AN12" s="22"/>
      <c r="AO12" s="22"/>
      <c r="AP12" s="22"/>
      <c r="AQ12" s="39"/>
    </row>
    <row r="13" s="1" customFormat="1" ht="21" customHeight="1" spans="1:43">
      <c r="A13" s="17">
        <v>7</v>
      </c>
      <c r="B13" s="18" t="s">
        <v>46</v>
      </c>
      <c r="C13" s="18"/>
      <c r="D13" s="18"/>
      <c r="E13" s="18" t="s">
        <v>21</v>
      </c>
      <c r="F13" s="18"/>
      <c r="G13" s="18"/>
      <c r="H13" s="18"/>
      <c r="I13" s="18"/>
      <c r="J13" s="18" t="s">
        <v>47</v>
      </c>
      <c r="K13" s="18"/>
      <c r="L13" s="18"/>
      <c r="M13" s="18"/>
      <c r="N13" s="18" t="s">
        <v>48</v>
      </c>
      <c r="O13" s="18"/>
      <c r="P13" s="18"/>
      <c r="Q13" s="18"/>
      <c r="R13" s="24">
        <v>51</v>
      </c>
      <c r="S13" s="24"/>
      <c r="T13" s="24">
        <v>51</v>
      </c>
      <c r="U13" s="24"/>
      <c r="V13" s="22">
        <f t="shared" si="3"/>
        <v>65790</v>
      </c>
      <c r="W13" s="22"/>
      <c r="X13" s="23">
        <f t="shared" si="0"/>
        <v>2697.39</v>
      </c>
      <c r="Y13" s="26">
        <v>0.8</v>
      </c>
      <c r="Z13" s="22"/>
      <c r="AA13" s="27">
        <f t="shared" si="1"/>
        <v>2157.912</v>
      </c>
      <c r="AB13" s="28"/>
      <c r="AC13" s="23">
        <f t="shared" si="2"/>
        <v>539.478</v>
      </c>
      <c r="AD13" s="23"/>
      <c r="AE13" s="18" t="s">
        <v>49</v>
      </c>
      <c r="AF13" s="18"/>
      <c r="AG13" s="18"/>
      <c r="AH13" s="18"/>
      <c r="AI13" s="18"/>
      <c r="AJ13" s="18"/>
      <c r="AK13" s="22" t="s">
        <v>25</v>
      </c>
      <c r="AL13" s="22"/>
      <c r="AM13" s="22"/>
      <c r="AN13" s="24"/>
      <c r="AO13" s="24"/>
      <c r="AP13" s="24"/>
      <c r="AQ13" s="40"/>
    </row>
    <row r="14" ht="21" customHeight="1" spans="1:43">
      <c r="A14" s="17">
        <v>8</v>
      </c>
      <c r="B14" s="18" t="s">
        <v>50</v>
      </c>
      <c r="C14" s="19"/>
      <c r="D14" s="19"/>
      <c r="E14" s="19" t="s">
        <v>21</v>
      </c>
      <c r="F14" s="19"/>
      <c r="G14" s="19"/>
      <c r="H14" s="19"/>
      <c r="I14" s="19"/>
      <c r="J14" s="19" t="s">
        <v>51</v>
      </c>
      <c r="K14" s="19"/>
      <c r="L14" s="19"/>
      <c r="M14" s="19"/>
      <c r="N14" s="19" t="s">
        <v>52</v>
      </c>
      <c r="O14" s="19"/>
      <c r="P14" s="19"/>
      <c r="Q14" s="19"/>
      <c r="R14" s="22">
        <v>26</v>
      </c>
      <c r="S14" s="22"/>
      <c r="T14" s="22">
        <v>26</v>
      </c>
      <c r="U14" s="22"/>
      <c r="V14" s="22">
        <f t="shared" si="3"/>
        <v>33540</v>
      </c>
      <c r="W14" s="22"/>
      <c r="X14" s="23">
        <f t="shared" si="0"/>
        <v>1375.14</v>
      </c>
      <c r="Y14" s="26">
        <v>0.8</v>
      </c>
      <c r="Z14" s="22"/>
      <c r="AA14" s="27">
        <f t="shared" si="1"/>
        <v>1100.112</v>
      </c>
      <c r="AB14" s="28"/>
      <c r="AC14" s="23">
        <f t="shared" si="2"/>
        <v>275.028</v>
      </c>
      <c r="AD14" s="23"/>
      <c r="AE14" s="19" t="s">
        <v>53</v>
      </c>
      <c r="AF14" s="19"/>
      <c r="AG14" s="19"/>
      <c r="AH14" s="19"/>
      <c r="AI14" s="19"/>
      <c r="AJ14" s="19"/>
      <c r="AK14" s="22" t="s">
        <v>25</v>
      </c>
      <c r="AL14" s="22"/>
      <c r="AM14" s="22"/>
      <c r="AN14" s="22"/>
      <c r="AO14" s="22"/>
      <c r="AP14" s="22"/>
      <c r="AQ14" s="39"/>
    </row>
    <row r="15" ht="21" customHeight="1" spans="1:43">
      <c r="A15" s="17">
        <v>9</v>
      </c>
      <c r="B15" s="18" t="s">
        <v>54</v>
      </c>
      <c r="C15" s="20"/>
      <c r="D15" s="20"/>
      <c r="E15" s="19" t="s">
        <v>21</v>
      </c>
      <c r="F15" s="19"/>
      <c r="G15" s="19"/>
      <c r="H15" s="19"/>
      <c r="I15" s="19"/>
      <c r="J15" s="19" t="s">
        <v>55</v>
      </c>
      <c r="K15" s="19"/>
      <c r="L15" s="19"/>
      <c r="M15" s="19"/>
      <c r="N15" s="19" t="s">
        <v>56</v>
      </c>
      <c r="O15" s="19"/>
      <c r="P15" s="19"/>
      <c r="Q15" s="19"/>
      <c r="R15" s="22">
        <v>47</v>
      </c>
      <c r="S15" s="22"/>
      <c r="T15" s="22">
        <v>47</v>
      </c>
      <c r="U15" s="22"/>
      <c r="V15" s="22">
        <f t="shared" si="3"/>
        <v>60630</v>
      </c>
      <c r="W15" s="22"/>
      <c r="X15" s="23">
        <f t="shared" si="0"/>
        <v>2485.83</v>
      </c>
      <c r="Y15" s="26">
        <v>0.8</v>
      </c>
      <c r="Z15" s="22"/>
      <c r="AA15" s="27">
        <f t="shared" si="1"/>
        <v>1988.664</v>
      </c>
      <c r="AB15" s="28"/>
      <c r="AC15" s="23">
        <f t="shared" si="2"/>
        <v>497.166</v>
      </c>
      <c r="AD15" s="23"/>
      <c r="AE15" s="19" t="s">
        <v>57</v>
      </c>
      <c r="AF15" s="19"/>
      <c r="AG15" s="19"/>
      <c r="AH15" s="19"/>
      <c r="AI15" s="19"/>
      <c r="AJ15" s="19"/>
      <c r="AK15" s="22" t="s">
        <v>25</v>
      </c>
      <c r="AL15" s="22"/>
      <c r="AM15" s="22"/>
      <c r="AN15" s="22"/>
      <c r="AO15" s="22"/>
      <c r="AP15" s="22"/>
      <c r="AQ15" s="39"/>
    </row>
    <row r="16" ht="21" customHeight="1" spans="1:43">
      <c r="A16" s="17">
        <v>10</v>
      </c>
      <c r="B16" s="18" t="s">
        <v>58</v>
      </c>
      <c r="C16" s="20"/>
      <c r="D16" s="20"/>
      <c r="E16" s="19" t="s">
        <v>21</v>
      </c>
      <c r="F16" s="19"/>
      <c r="G16" s="19"/>
      <c r="H16" s="19"/>
      <c r="I16" s="19"/>
      <c r="J16" s="19" t="s">
        <v>59</v>
      </c>
      <c r="K16" s="19"/>
      <c r="L16" s="19"/>
      <c r="M16" s="19"/>
      <c r="N16" s="19" t="s">
        <v>44</v>
      </c>
      <c r="O16" s="19"/>
      <c r="P16" s="19"/>
      <c r="Q16" s="19"/>
      <c r="R16" s="22">
        <v>14</v>
      </c>
      <c r="S16" s="22"/>
      <c r="T16" s="22">
        <v>14</v>
      </c>
      <c r="U16" s="22"/>
      <c r="V16" s="22">
        <f t="shared" si="3"/>
        <v>18060</v>
      </c>
      <c r="W16" s="22"/>
      <c r="X16" s="23">
        <f t="shared" si="0"/>
        <v>740.46</v>
      </c>
      <c r="Y16" s="26">
        <v>0.8</v>
      </c>
      <c r="Z16" s="22"/>
      <c r="AA16" s="27">
        <f t="shared" si="1"/>
        <v>592.368</v>
      </c>
      <c r="AB16" s="28"/>
      <c r="AC16" s="23">
        <f t="shared" si="2"/>
        <v>148.092</v>
      </c>
      <c r="AD16" s="23"/>
      <c r="AE16" s="19" t="s">
        <v>60</v>
      </c>
      <c r="AF16" s="19"/>
      <c r="AG16" s="19"/>
      <c r="AH16" s="19"/>
      <c r="AI16" s="19"/>
      <c r="AJ16" s="19"/>
      <c r="AK16" s="22" t="s">
        <v>25</v>
      </c>
      <c r="AL16" s="22"/>
      <c r="AM16" s="22"/>
      <c r="AN16" s="22"/>
      <c r="AO16" s="22"/>
      <c r="AP16" s="22"/>
      <c r="AQ16" s="39"/>
    </row>
    <row r="17" ht="21" customHeight="1" spans="1:43">
      <c r="A17" s="17">
        <v>11</v>
      </c>
      <c r="B17" s="18" t="s">
        <v>61</v>
      </c>
      <c r="C17" s="19"/>
      <c r="D17" s="19"/>
      <c r="E17" s="19" t="s">
        <v>21</v>
      </c>
      <c r="F17" s="19"/>
      <c r="G17" s="19"/>
      <c r="H17" s="19"/>
      <c r="I17" s="19"/>
      <c r="J17" s="19" t="s">
        <v>62</v>
      </c>
      <c r="K17" s="19"/>
      <c r="L17" s="19"/>
      <c r="M17" s="19"/>
      <c r="N17" s="19" t="s">
        <v>63</v>
      </c>
      <c r="O17" s="19"/>
      <c r="P17" s="19"/>
      <c r="Q17" s="19"/>
      <c r="R17" s="22">
        <v>8</v>
      </c>
      <c r="S17" s="22"/>
      <c r="T17" s="22">
        <v>8</v>
      </c>
      <c r="U17" s="22"/>
      <c r="V17" s="22">
        <f t="shared" si="3"/>
        <v>10320</v>
      </c>
      <c r="W17" s="22"/>
      <c r="X17" s="23">
        <f t="shared" si="0"/>
        <v>423.12</v>
      </c>
      <c r="Y17" s="26">
        <v>0.8</v>
      </c>
      <c r="Z17" s="22"/>
      <c r="AA17" s="27">
        <f t="shared" si="1"/>
        <v>338.496</v>
      </c>
      <c r="AB17" s="28"/>
      <c r="AC17" s="23">
        <f t="shared" si="2"/>
        <v>84.624</v>
      </c>
      <c r="AD17" s="23"/>
      <c r="AE17" s="19" t="s">
        <v>64</v>
      </c>
      <c r="AF17" s="19"/>
      <c r="AG17" s="19"/>
      <c r="AH17" s="19"/>
      <c r="AI17" s="19"/>
      <c r="AJ17" s="19"/>
      <c r="AK17" s="22" t="s">
        <v>25</v>
      </c>
      <c r="AL17" s="22"/>
      <c r="AM17" s="22"/>
      <c r="AN17" s="22"/>
      <c r="AO17" s="22"/>
      <c r="AP17" s="22"/>
      <c r="AQ17" s="39"/>
    </row>
    <row r="18" ht="21" customHeight="1" spans="1:43">
      <c r="A18" s="17">
        <v>12</v>
      </c>
      <c r="B18" s="18" t="s">
        <v>65</v>
      </c>
      <c r="C18" s="20"/>
      <c r="D18" s="20"/>
      <c r="E18" s="19" t="s">
        <v>21</v>
      </c>
      <c r="F18" s="19"/>
      <c r="G18" s="19"/>
      <c r="H18" s="19"/>
      <c r="I18" s="19"/>
      <c r="J18" s="19" t="s">
        <v>27</v>
      </c>
      <c r="K18" s="19"/>
      <c r="L18" s="19"/>
      <c r="M18" s="19"/>
      <c r="N18" s="19" t="s">
        <v>66</v>
      </c>
      <c r="O18" s="19"/>
      <c r="P18" s="19"/>
      <c r="Q18" s="19"/>
      <c r="R18" s="22">
        <v>25.9</v>
      </c>
      <c r="S18" s="22"/>
      <c r="T18" s="22">
        <v>25.9</v>
      </c>
      <c r="U18" s="22"/>
      <c r="V18" s="22">
        <f t="shared" si="3"/>
        <v>33411</v>
      </c>
      <c r="W18" s="22"/>
      <c r="X18" s="23">
        <f t="shared" si="0"/>
        <v>1369.851</v>
      </c>
      <c r="Y18" s="26">
        <v>0.8</v>
      </c>
      <c r="Z18" s="22"/>
      <c r="AA18" s="27">
        <f t="shared" si="1"/>
        <v>1095.8808</v>
      </c>
      <c r="AB18" s="28"/>
      <c r="AC18" s="23">
        <f t="shared" si="2"/>
        <v>273.9702</v>
      </c>
      <c r="AD18" s="23"/>
      <c r="AE18" s="19" t="s">
        <v>67</v>
      </c>
      <c r="AF18" s="19"/>
      <c r="AG18" s="19"/>
      <c r="AH18" s="19"/>
      <c r="AI18" s="19"/>
      <c r="AJ18" s="19"/>
      <c r="AK18" s="22" t="s">
        <v>25</v>
      </c>
      <c r="AL18" s="22"/>
      <c r="AM18" s="22"/>
      <c r="AN18" s="22"/>
      <c r="AO18" s="22"/>
      <c r="AP18" s="22"/>
      <c r="AQ18" s="39"/>
    </row>
    <row r="19" ht="21" customHeight="1" spans="1:43">
      <c r="A19" s="17">
        <v>13</v>
      </c>
      <c r="B19" s="18" t="s">
        <v>68</v>
      </c>
      <c r="C19" s="19"/>
      <c r="D19" s="19"/>
      <c r="E19" s="19" t="s">
        <v>21</v>
      </c>
      <c r="F19" s="19"/>
      <c r="G19" s="19"/>
      <c r="H19" s="19"/>
      <c r="I19" s="19"/>
      <c r="J19" s="19" t="s">
        <v>55</v>
      </c>
      <c r="K19" s="19"/>
      <c r="L19" s="19"/>
      <c r="M19" s="19"/>
      <c r="N19" s="19" t="s">
        <v>69</v>
      </c>
      <c r="O19" s="19"/>
      <c r="P19" s="19"/>
      <c r="Q19" s="19"/>
      <c r="R19" s="22">
        <v>19.6</v>
      </c>
      <c r="S19" s="22"/>
      <c r="T19" s="22">
        <v>19.6</v>
      </c>
      <c r="U19" s="22"/>
      <c r="V19" s="22">
        <f t="shared" si="3"/>
        <v>25284</v>
      </c>
      <c r="W19" s="22"/>
      <c r="X19" s="23">
        <f t="shared" si="0"/>
        <v>1036.644</v>
      </c>
      <c r="Y19" s="26">
        <v>0.8</v>
      </c>
      <c r="Z19" s="22"/>
      <c r="AA19" s="27">
        <f t="shared" si="1"/>
        <v>829.3152</v>
      </c>
      <c r="AB19" s="28"/>
      <c r="AC19" s="23">
        <f t="shared" si="2"/>
        <v>207.3288</v>
      </c>
      <c r="AD19" s="23"/>
      <c r="AE19" s="19" t="s">
        <v>70</v>
      </c>
      <c r="AF19" s="19"/>
      <c r="AG19" s="19"/>
      <c r="AH19" s="19"/>
      <c r="AI19" s="19"/>
      <c r="AJ19" s="19"/>
      <c r="AK19" s="22" t="s">
        <v>25</v>
      </c>
      <c r="AL19" s="22"/>
      <c r="AM19" s="22"/>
      <c r="AN19" s="22"/>
      <c r="AO19" s="22"/>
      <c r="AP19" s="22"/>
      <c r="AQ19" s="39"/>
    </row>
    <row r="20" ht="21" customHeight="1" spans="1:43">
      <c r="A20" s="17">
        <v>14</v>
      </c>
      <c r="B20" s="18" t="s">
        <v>71</v>
      </c>
      <c r="C20" s="19"/>
      <c r="D20" s="19"/>
      <c r="E20" s="19" t="s">
        <v>21</v>
      </c>
      <c r="F20" s="19"/>
      <c r="G20" s="19"/>
      <c r="H20" s="19"/>
      <c r="I20" s="19"/>
      <c r="J20" s="19" t="s">
        <v>72</v>
      </c>
      <c r="K20" s="19"/>
      <c r="L20" s="19"/>
      <c r="M20" s="19"/>
      <c r="N20" s="19" t="s">
        <v>73</v>
      </c>
      <c r="O20" s="19"/>
      <c r="P20" s="19"/>
      <c r="Q20" s="19"/>
      <c r="R20" s="22">
        <v>39</v>
      </c>
      <c r="S20" s="22"/>
      <c r="T20" s="22">
        <v>39</v>
      </c>
      <c r="U20" s="22"/>
      <c r="V20" s="22">
        <f t="shared" si="3"/>
        <v>50310</v>
      </c>
      <c r="W20" s="22"/>
      <c r="X20" s="23">
        <f t="shared" si="0"/>
        <v>2062.71</v>
      </c>
      <c r="Y20" s="26">
        <v>0.8</v>
      </c>
      <c r="Z20" s="22"/>
      <c r="AA20" s="27">
        <f t="shared" si="1"/>
        <v>1650.168</v>
      </c>
      <c r="AB20" s="28"/>
      <c r="AC20" s="23">
        <f t="shared" si="2"/>
        <v>412.542</v>
      </c>
      <c r="AD20" s="23"/>
      <c r="AE20" s="19" t="s">
        <v>74</v>
      </c>
      <c r="AF20" s="19"/>
      <c r="AG20" s="19"/>
      <c r="AH20" s="19"/>
      <c r="AI20" s="19"/>
      <c r="AJ20" s="19"/>
      <c r="AK20" s="22" t="s">
        <v>25</v>
      </c>
      <c r="AL20" s="22"/>
      <c r="AM20" s="22"/>
      <c r="AN20" s="22"/>
      <c r="AO20" s="22"/>
      <c r="AP20" s="22"/>
      <c r="AQ20" s="39"/>
    </row>
    <row r="21" ht="21" customHeight="1" spans="1:43">
      <c r="A21" s="17">
        <v>15</v>
      </c>
      <c r="B21" s="18" t="s">
        <v>75</v>
      </c>
      <c r="C21" s="20"/>
      <c r="D21" s="20"/>
      <c r="E21" s="19" t="s">
        <v>21</v>
      </c>
      <c r="F21" s="19"/>
      <c r="G21" s="19"/>
      <c r="H21" s="19"/>
      <c r="I21" s="19"/>
      <c r="J21" s="19" t="s">
        <v>76</v>
      </c>
      <c r="K21" s="19"/>
      <c r="L21" s="19"/>
      <c r="M21" s="19"/>
      <c r="N21" s="19" t="s">
        <v>52</v>
      </c>
      <c r="O21" s="19"/>
      <c r="P21" s="19"/>
      <c r="Q21" s="19"/>
      <c r="R21" s="22">
        <v>24</v>
      </c>
      <c r="S21" s="22"/>
      <c r="T21" s="22">
        <v>24</v>
      </c>
      <c r="U21" s="22"/>
      <c r="V21" s="22">
        <f t="shared" si="3"/>
        <v>30960</v>
      </c>
      <c r="W21" s="22"/>
      <c r="X21" s="23">
        <f t="shared" si="0"/>
        <v>1269.36</v>
      </c>
      <c r="Y21" s="26">
        <v>0.8</v>
      </c>
      <c r="Z21" s="22"/>
      <c r="AA21" s="27">
        <f t="shared" si="1"/>
        <v>1015.488</v>
      </c>
      <c r="AB21" s="28"/>
      <c r="AC21" s="23">
        <f t="shared" si="2"/>
        <v>253.872</v>
      </c>
      <c r="AD21" s="23"/>
      <c r="AE21" s="19" t="s">
        <v>77</v>
      </c>
      <c r="AF21" s="19"/>
      <c r="AG21" s="19"/>
      <c r="AH21" s="19"/>
      <c r="AI21" s="19"/>
      <c r="AJ21" s="19"/>
      <c r="AK21" s="22" t="s">
        <v>25</v>
      </c>
      <c r="AL21" s="22"/>
      <c r="AM21" s="22"/>
      <c r="AN21" s="22"/>
      <c r="AO21" s="22"/>
      <c r="AP21" s="22"/>
      <c r="AQ21" s="39"/>
    </row>
    <row r="22" ht="21" customHeight="1" spans="1:43">
      <c r="A22" s="17">
        <v>16</v>
      </c>
      <c r="B22" s="18" t="s">
        <v>78</v>
      </c>
      <c r="C22" s="19"/>
      <c r="D22" s="19"/>
      <c r="E22" s="19" t="s">
        <v>21</v>
      </c>
      <c r="F22" s="19"/>
      <c r="G22" s="19"/>
      <c r="H22" s="19"/>
      <c r="I22" s="19"/>
      <c r="J22" s="19" t="s">
        <v>79</v>
      </c>
      <c r="K22" s="19"/>
      <c r="L22" s="19"/>
      <c r="M22" s="19"/>
      <c r="N22" s="19" t="s">
        <v>80</v>
      </c>
      <c r="O22" s="19"/>
      <c r="P22" s="19"/>
      <c r="Q22" s="19"/>
      <c r="R22" s="22">
        <v>40</v>
      </c>
      <c r="S22" s="22"/>
      <c r="T22" s="22">
        <v>40</v>
      </c>
      <c r="U22" s="22"/>
      <c r="V22" s="22">
        <f t="shared" si="3"/>
        <v>51600</v>
      </c>
      <c r="W22" s="22"/>
      <c r="X22" s="23">
        <f t="shared" si="0"/>
        <v>2115.6</v>
      </c>
      <c r="Y22" s="26">
        <v>0.8</v>
      </c>
      <c r="Z22" s="22"/>
      <c r="AA22" s="27">
        <f t="shared" si="1"/>
        <v>1692.48</v>
      </c>
      <c r="AB22" s="28"/>
      <c r="AC22" s="23">
        <f t="shared" si="2"/>
        <v>423.12</v>
      </c>
      <c r="AD22" s="23"/>
      <c r="AE22" s="19" t="s">
        <v>81</v>
      </c>
      <c r="AF22" s="19"/>
      <c r="AG22" s="19"/>
      <c r="AH22" s="19"/>
      <c r="AI22" s="19"/>
      <c r="AJ22" s="19"/>
      <c r="AK22" s="22" t="s">
        <v>25</v>
      </c>
      <c r="AL22" s="22"/>
      <c r="AM22" s="22"/>
      <c r="AN22" s="22"/>
      <c r="AO22" s="22"/>
      <c r="AP22" s="22"/>
      <c r="AQ22" s="39"/>
    </row>
    <row r="23" ht="21" customHeight="1" spans="1:43">
      <c r="A23" s="17">
        <v>17</v>
      </c>
      <c r="B23" s="18" t="s">
        <v>82</v>
      </c>
      <c r="C23" s="19"/>
      <c r="D23" s="19"/>
      <c r="E23" s="19" t="s">
        <v>21</v>
      </c>
      <c r="F23" s="19"/>
      <c r="G23" s="19"/>
      <c r="H23" s="19"/>
      <c r="I23" s="19"/>
      <c r="J23" s="19" t="s">
        <v>83</v>
      </c>
      <c r="K23" s="19"/>
      <c r="L23" s="19"/>
      <c r="M23" s="19"/>
      <c r="N23" s="19" t="s">
        <v>56</v>
      </c>
      <c r="O23" s="19"/>
      <c r="P23" s="19"/>
      <c r="Q23" s="19"/>
      <c r="R23" s="22">
        <v>60</v>
      </c>
      <c r="S23" s="22"/>
      <c r="T23" s="22">
        <v>60</v>
      </c>
      <c r="U23" s="22"/>
      <c r="V23" s="22">
        <f t="shared" si="3"/>
        <v>77400</v>
      </c>
      <c r="W23" s="22"/>
      <c r="X23" s="23">
        <f t="shared" si="0"/>
        <v>3173.4</v>
      </c>
      <c r="Y23" s="26">
        <v>0.8</v>
      </c>
      <c r="Z23" s="22"/>
      <c r="AA23" s="27">
        <f t="shared" si="1"/>
        <v>2538.72</v>
      </c>
      <c r="AB23" s="28"/>
      <c r="AC23" s="23">
        <f t="shared" si="2"/>
        <v>634.68</v>
      </c>
      <c r="AD23" s="23"/>
      <c r="AE23" s="19" t="s">
        <v>84</v>
      </c>
      <c r="AF23" s="19"/>
      <c r="AG23" s="19"/>
      <c r="AH23" s="19"/>
      <c r="AI23" s="19"/>
      <c r="AJ23" s="19"/>
      <c r="AK23" s="22" t="s">
        <v>25</v>
      </c>
      <c r="AL23" s="22"/>
      <c r="AM23" s="22"/>
      <c r="AN23" s="22"/>
      <c r="AO23" s="22"/>
      <c r="AP23" s="22"/>
      <c r="AQ23" s="39"/>
    </row>
    <row r="24" ht="21" customHeight="1" spans="1:43">
      <c r="A24" s="17">
        <v>18</v>
      </c>
      <c r="B24" s="18" t="s">
        <v>85</v>
      </c>
      <c r="C24" s="19"/>
      <c r="D24" s="19"/>
      <c r="E24" s="19" t="s">
        <v>21</v>
      </c>
      <c r="F24" s="19"/>
      <c r="G24" s="19"/>
      <c r="H24" s="19"/>
      <c r="I24" s="19"/>
      <c r="J24" s="19" t="s">
        <v>86</v>
      </c>
      <c r="K24" s="19"/>
      <c r="L24" s="19"/>
      <c r="M24" s="19"/>
      <c r="N24" s="19" t="s">
        <v>87</v>
      </c>
      <c r="O24" s="19"/>
      <c r="P24" s="19"/>
      <c r="Q24" s="19"/>
      <c r="R24" s="22">
        <v>99</v>
      </c>
      <c r="S24" s="22"/>
      <c r="T24" s="22">
        <v>99</v>
      </c>
      <c r="U24" s="22"/>
      <c r="V24" s="22">
        <f t="shared" si="3"/>
        <v>127710</v>
      </c>
      <c r="W24" s="22"/>
      <c r="X24" s="23">
        <f t="shared" si="0"/>
        <v>5236.11</v>
      </c>
      <c r="Y24" s="26">
        <v>0.8</v>
      </c>
      <c r="Z24" s="22"/>
      <c r="AA24" s="27">
        <f t="shared" si="1"/>
        <v>4188.888</v>
      </c>
      <c r="AB24" s="28"/>
      <c r="AC24" s="23">
        <f t="shared" si="2"/>
        <v>1047.222</v>
      </c>
      <c r="AD24" s="23"/>
      <c r="AE24" s="19" t="s">
        <v>88</v>
      </c>
      <c r="AF24" s="19"/>
      <c r="AG24" s="19"/>
      <c r="AH24" s="19"/>
      <c r="AI24" s="19"/>
      <c r="AJ24" s="19"/>
      <c r="AK24" s="22" t="s">
        <v>25</v>
      </c>
      <c r="AL24" s="22"/>
      <c r="AM24" s="22"/>
      <c r="AN24" s="22"/>
      <c r="AO24" s="22"/>
      <c r="AP24" s="22"/>
      <c r="AQ24" s="39"/>
    </row>
    <row r="25" ht="21" customHeight="1" spans="1:43">
      <c r="A25" s="17">
        <v>19</v>
      </c>
      <c r="B25" s="18" t="s">
        <v>89</v>
      </c>
      <c r="C25" s="19"/>
      <c r="D25" s="19"/>
      <c r="E25" s="19" t="s">
        <v>21</v>
      </c>
      <c r="F25" s="19"/>
      <c r="G25" s="19"/>
      <c r="H25" s="19"/>
      <c r="I25" s="19"/>
      <c r="J25" s="19" t="s">
        <v>90</v>
      </c>
      <c r="K25" s="19"/>
      <c r="L25" s="19"/>
      <c r="M25" s="19"/>
      <c r="N25" s="19" t="s">
        <v>91</v>
      </c>
      <c r="O25" s="19"/>
      <c r="P25" s="19"/>
      <c r="Q25" s="19"/>
      <c r="R25" s="22">
        <v>40</v>
      </c>
      <c r="S25" s="22"/>
      <c r="T25" s="22">
        <v>40</v>
      </c>
      <c r="U25" s="22"/>
      <c r="V25" s="22">
        <f t="shared" si="3"/>
        <v>51600</v>
      </c>
      <c r="W25" s="22"/>
      <c r="X25" s="23">
        <f t="shared" si="0"/>
        <v>2115.6</v>
      </c>
      <c r="Y25" s="26">
        <v>0.8</v>
      </c>
      <c r="Z25" s="22"/>
      <c r="AA25" s="27">
        <f t="shared" si="1"/>
        <v>1692.48</v>
      </c>
      <c r="AB25" s="28"/>
      <c r="AC25" s="23">
        <f t="shared" si="2"/>
        <v>423.12</v>
      </c>
      <c r="AD25" s="23"/>
      <c r="AE25" s="29" t="s">
        <v>92</v>
      </c>
      <c r="AF25" s="29"/>
      <c r="AG25" s="29"/>
      <c r="AH25" s="29"/>
      <c r="AI25" s="29"/>
      <c r="AJ25" s="29"/>
      <c r="AK25" s="22" t="s">
        <v>25</v>
      </c>
      <c r="AL25" s="22"/>
      <c r="AM25" s="22"/>
      <c r="AN25" s="22"/>
      <c r="AO25" s="22"/>
      <c r="AP25" s="22"/>
      <c r="AQ25" s="39"/>
    </row>
    <row r="26" ht="21" customHeight="1" spans="1:43">
      <c r="A26" s="17">
        <v>20</v>
      </c>
      <c r="B26" s="18" t="s">
        <v>93</v>
      </c>
      <c r="C26" s="19"/>
      <c r="D26" s="19"/>
      <c r="E26" s="19" t="s">
        <v>21</v>
      </c>
      <c r="F26" s="19"/>
      <c r="G26" s="19"/>
      <c r="H26" s="19"/>
      <c r="I26" s="19"/>
      <c r="J26" s="19" t="s">
        <v>83</v>
      </c>
      <c r="K26" s="19"/>
      <c r="L26" s="19"/>
      <c r="M26" s="19"/>
      <c r="N26" s="19" t="s">
        <v>56</v>
      </c>
      <c r="O26" s="19"/>
      <c r="P26" s="19"/>
      <c r="Q26" s="19"/>
      <c r="R26" s="22">
        <v>12</v>
      </c>
      <c r="S26" s="22"/>
      <c r="T26" s="22">
        <v>12</v>
      </c>
      <c r="U26" s="22"/>
      <c r="V26" s="22">
        <f t="shared" si="3"/>
        <v>15480</v>
      </c>
      <c r="W26" s="22"/>
      <c r="X26" s="23">
        <f t="shared" si="0"/>
        <v>634.68</v>
      </c>
      <c r="Y26" s="26">
        <v>0.8</v>
      </c>
      <c r="Z26" s="22"/>
      <c r="AA26" s="27">
        <f t="shared" si="1"/>
        <v>507.744</v>
      </c>
      <c r="AB26" s="28"/>
      <c r="AC26" s="23">
        <f t="shared" si="2"/>
        <v>126.936</v>
      </c>
      <c r="AD26" s="23"/>
      <c r="AE26" s="30" t="s">
        <v>84</v>
      </c>
      <c r="AF26" s="31"/>
      <c r="AG26" s="31"/>
      <c r="AH26" s="31"/>
      <c r="AI26" s="31"/>
      <c r="AJ26" s="34"/>
      <c r="AK26" s="22" t="s">
        <v>25</v>
      </c>
      <c r="AL26" s="22"/>
      <c r="AM26" s="22"/>
      <c r="AN26" s="22"/>
      <c r="AO26" s="22"/>
      <c r="AP26" s="22"/>
      <c r="AQ26" s="39"/>
    </row>
    <row r="27" ht="21" customHeight="1" spans="1:43">
      <c r="A27" s="17">
        <v>21</v>
      </c>
      <c r="B27" s="18" t="s">
        <v>94</v>
      </c>
      <c r="C27" s="20"/>
      <c r="D27" s="20"/>
      <c r="E27" s="19" t="s">
        <v>21</v>
      </c>
      <c r="F27" s="19"/>
      <c r="G27" s="19"/>
      <c r="H27" s="19"/>
      <c r="I27" s="19"/>
      <c r="J27" s="19" t="s">
        <v>95</v>
      </c>
      <c r="K27" s="19"/>
      <c r="L27" s="19"/>
      <c r="M27" s="19"/>
      <c r="N27" s="19" t="s">
        <v>96</v>
      </c>
      <c r="O27" s="19"/>
      <c r="P27" s="19"/>
      <c r="Q27" s="19"/>
      <c r="R27" s="22">
        <v>96</v>
      </c>
      <c r="S27" s="22"/>
      <c r="T27" s="22">
        <v>96</v>
      </c>
      <c r="U27" s="22"/>
      <c r="V27" s="22">
        <f t="shared" si="3"/>
        <v>123840</v>
      </c>
      <c r="W27" s="22"/>
      <c r="X27" s="23">
        <f t="shared" si="0"/>
        <v>5077.44</v>
      </c>
      <c r="Y27" s="26">
        <v>0.8</v>
      </c>
      <c r="Z27" s="22"/>
      <c r="AA27" s="27">
        <f t="shared" si="1"/>
        <v>4061.952</v>
      </c>
      <c r="AB27" s="28"/>
      <c r="AC27" s="23">
        <f t="shared" si="2"/>
        <v>1015.488</v>
      </c>
      <c r="AD27" s="23"/>
      <c r="AE27" s="19" t="s">
        <v>97</v>
      </c>
      <c r="AF27" s="19"/>
      <c r="AG27" s="19"/>
      <c r="AH27" s="19"/>
      <c r="AI27" s="19"/>
      <c r="AJ27" s="19"/>
      <c r="AK27" s="22" t="s">
        <v>25</v>
      </c>
      <c r="AL27" s="22"/>
      <c r="AM27" s="22"/>
      <c r="AN27" s="22"/>
      <c r="AO27" s="22"/>
      <c r="AP27" s="22"/>
      <c r="AQ27" s="39"/>
    </row>
    <row r="28" ht="21" customHeight="1" spans="1:43">
      <c r="A28" s="17" t="s">
        <v>98</v>
      </c>
      <c r="B28" s="18" t="s">
        <v>99</v>
      </c>
      <c r="C28" s="20"/>
      <c r="D28" s="20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22">
        <v>932.5</v>
      </c>
      <c r="S28" s="22"/>
      <c r="T28" s="22">
        <v>932.5</v>
      </c>
      <c r="U28" s="22"/>
      <c r="V28" s="22">
        <f>SUM(V7:V27)</f>
        <v>1202925</v>
      </c>
      <c r="W28" s="22"/>
      <c r="X28" s="23">
        <f t="shared" si="0"/>
        <v>49319.925</v>
      </c>
      <c r="Y28" s="22"/>
      <c r="Z28" s="22"/>
      <c r="AA28" s="27">
        <f>SUM(AA7:AA27)</f>
        <v>39455.94</v>
      </c>
      <c r="AB28" s="28"/>
      <c r="AC28" s="23">
        <f>SUM(AC7:AC27)</f>
        <v>9863.985</v>
      </c>
      <c r="AD28" s="23"/>
      <c r="AE28" s="19"/>
      <c r="AF28" s="19"/>
      <c r="AG28" s="19"/>
      <c r="AH28" s="19"/>
      <c r="AI28" s="19"/>
      <c r="AJ28" s="19"/>
      <c r="AK28" s="22"/>
      <c r="AL28" s="22"/>
      <c r="AM28" s="22"/>
      <c r="AN28" s="22"/>
      <c r="AO28" s="22"/>
      <c r="AP28" s="22"/>
      <c r="AQ28" s="39"/>
    </row>
    <row r="29" ht="21" customHeight="1" spans="1:43">
      <c r="A29" s="17" t="s">
        <v>98</v>
      </c>
      <c r="B29" s="18"/>
      <c r="C29" s="20"/>
      <c r="D29" s="20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2"/>
      <c r="S29" s="22"/>
      <c r="T29" s="22"/>
      <c r="U29" s="22"/>
      <c r="V29" s="22"/>
      <c r="W29" s="22"/>
      <c r="X29" s="22"/>
      <c r="Y29" s="22"/>
      <c r="Z29" s="22"/>
      <c r="AA29" s="32"/>
      <c r="AB29" s="33"/>
      <c r="AC29" s="23"/>
      <c r="AD29" s="23"/>
      <c r="AE29" s="19"/>
      <c r="AF29" s="19"/>
      <c r="AG29" s="19"/>
      <c r="AH29" s="19"/>
      <c r="AI29" s="19"/>
      <c r="AJ29" s="19"/>
      <c r="AK29" s="22"/>
      <c r="AL29" s="22"/>
      <c r="AM29" s="22"/>
      <c r="AN29" s="22"/>
      <c r="AO29" s="22"/>
      <c r="AP29" s="22"/>
      <c r="AQ29" s="39"/>
    </row>
  </sheetData>
  <autoFilter ref="A6:AQ29">
    <extLst/>
  </autoFilter>
  <mergeCells count="317">
    <mergeCell ref="A1:AQ1"/>
    <mergeCell ref="A2:AQ2"/>
    <mergeCell ref="A3:AQ3"/>
    <mergeCell ref="A4:AQ4"/>
    <mergeCell ref="A5:AQ5"/>
    <mergeCell ref="B6:D6"/>
    <mergeCell ref="E6:I6"/>
    <mergeCell ref="J6:M6"/>
    <mergeCell ref="N6:Q6"/>
    <mergeCell ref="R6:S6"/>
    <mergeCell ref="T6:U6"/>
    <mergeCell ref="V6:W6"/>
    <mergeCell ref="Y6:Z6"/>
    <mergeCell ref="AA6:AB6"/>
    <mergeCell ref="AC6:AD6"/>
    <mergeCell ref="AE6:AJ6"/>
    <mergeCell ref="AK6:AM6"/>
    <mergeCell ref="AN6:AP6"/>
    <mergeCell ref="B7:D7"/>
    <mergeCell ref="E7:I7"/>
    <mergeCell ref="J7:M7"/>
    <mergeCell ref="N7:Q7"/>
    <mergeCell ref="R7:S7"/>
    <mergeCell ref="T7:U7"/>
    <mergeCell ref="V7:W7"/>
    <mergeCell ref="Y7:Z7"/>
    <mergeCell ref="AA7:AB7"/>
    <mergeCell ref="AC7:AD7"/>
    <mergeCell ref="AE7:AJ7"/>
    <mergeCell ref="AK7:AM7"/>
    <mergeCell ref="AN7:AP7"/>
    <mergeCell ref="B8:D8"/>
    <mergeCell ref="E8:I8"/>
    <mergeCell ref="J8:M8"/>
    <mergeCell ref="N8:Q8"/>
    <mergeCell ref="R8:S8"/>
    <mergeCell ref="T8:U8"/>
    <mergeCell ref="V8:W8"/>
    <mergeCell ref="Y8:Z8"/>
    <mergeCell ref="AA8:AB8"/>
    <mergeCell ref="AC8:AD8"/>
    <mergeCell ref="AE8:AJ8"/>
    <mergeCell ref="AK8:AM8"/>
    <mergeCell ref="AN8:AP8"/>
    <mergeCell ref="B9:D9"/>
    <mergeCell ref="E9:I9"/>
    <mergeCell ref="J9:M9"/>
    <mergeCell ref="N9:Q9"/>
    <mergeCell ref="R9:S9"/>
    <mergeCell ref="T9:U9"/>
    <mergeCell ref="V9:W9"/>
    <mergeCell ref="Y9:Z9"/>
    <mergeCell ref="AA9:AB9"/>
    <mergeCell ref="AC9:AD9"/>
    <mergeCell ref="AE9:AJ9"/>
    <mergeCell ref="AK9:AM9"/>
    <mergeCell ref="AN9:AP9"/>
    <mergeCell ref="B10:D10"/>
    <mergeCell ref="E10:I10"/>
    <mergeCell ref="J10:M10"/>
    <mergeCell ref="N10:Q10"/>
    <mergeCell ref="R10:S10"/>
    <mergeCell ref="T10:U10"/>
    <mergeCell ref="V10:W10"/>
    <mergeCell ref="Y10:Z10"/>
    <mergeCell ref="AA10:AB10"/>
    <mergeCell ref="AC10:AD10"/>
    <mergeCell ref="AE10:AJ10"/>
    <mergeCell ref="AK10:AM10"/>
    <mergeCell ref="AN10:AP10"/>
    <mergeCell ref="B11:D11"/>
    <mergeCell ref="E11:I11"/>
    <mergeCell ref="J11:M11"/>
    <mergeCell ref="N11:Q11"/>
    <mergeCell ref="R11:S11"/>
    <mergeCell ref="T11:U11"/>
    <mergeCell ref="V11:W11"/>
    <mergeCell ref="Y11:Z11"/>
    <mergeCell ref="AA11:AB11"/>
    <mergeCell ref="AC11:AD11"/>
    <mergeCell ref="AE11:AJ11"/>
    <mergeCell ref="AK11:AM11"/>
    <mergeCell ref="AN11:AP11"/>
    <mergeCell ref="B12:D12"/>
    <mergeCell ref="E12:I12"/>
    <mergeCell ref="J12:M12"/>
    <mergeCell ref="N12:Q12"/>
    <mergeCell ref="R12:S12"/>
    <mergeCell ref="T12:U12"/>
    <mergeCell ref="V12:W12"/>
    <mergeCell ref="Y12:Z12"/>
    <mergeCell ref="AA12:AB12"/>
    <mergeCell ref="AC12:AD12"/>
    <mergeCell ref="AE12:AJ12"/>
    <mergeCell ref="AK12:AM12"/>
    <mergeCell ref="AN12:AP12"/>
    <mergeCell ref="B13:D13"/>
    <mergeCell ref="E13:I13"/>
    <mergeCell ref="J13:M13"/>
    <mergeCell ref="N13:Q13"/>
    <mergeCell ref="R13:S13"/>
    <mergeCell ref="T13:U13"/>
    <mergeCell ref="V13:W13"/>
    <mergeCell ref="Y13:Z13"/>
    <mergeCell ref="AA13:AB13"/>
    <mergeCell ref="AC13:AD13"/>
    <mergeCell ref="AE13:AJ13"/>
    <mergeCell ref="AK13:AM13"/>
    <mergeCell ref="AN13:AP13"/>
    <mergeCell ref="B14:D14"/>
    <mergeCell ref="E14:I14"/>
    <mergeCell ref="J14:M14"/>
    <mergeCell ref="N14:Q14"/>
    <mergeCell ref="R14:S14"/>
    <mergeCell ref="T14:U14"/>
    <mergeCell ref="V14:W14"/>
    <mergeCell ref="Y14:Z14"/>
    <mergeCell ref="AA14:AB14"/>
    <mergeCell ref="AC14:AD14"/>
    <mergeCell ref="AE14:AJ14"/>
    <mergeCell ref="AK14:AM14"/>
    <mergeCell ref="AN14:AP14"/>
    <mergeCell ref="B15:D15"/>
    <mergeCell ref="E15:I15"/>
    <mergeCell ref="J15:M15"/>
    <mergeCell ref="N15:Q15"/>
    <mergeCell ref="R15:S15"/>
    <mergeCell ref="T15:U15"/>
    <mergeCell ref="V15:W15"/>
    <mergeCell ref="Y15:Z15"/>
    <mergeCell ref="AA15:AB15"/>
    <mergeCell ref="AC15:AD15"/>
    <mergeCell ref="AE15:AJ15"/>
    <mergeCell ref="AK15:AM15"/>
    <mergeCell ref="AN15:AP15"/>
    <mergeCell ref="B16:D16"/>
    <mergeCell ref="E16:I16"/>
    <mergeCell ref="J16:M16"/>
    <mergeCell ref="N16:Q16"/>
    <mergeCell ref="R16:S16"/>
    <mergeCell ref="T16:U16"/>
    <mergeCell ref="V16:W16"/>
    <mergeCell ref="Y16:Z16"/>
    <mergeCell ref="AA16:AB16"/>
    <mergeCell ref="AC16:AD16"/>
    <mergeCell ref="AE16:AJ16"/>
    <mergeCell ref="AK16:AM16"/>
    <mergeCell ref="AN16:AP16"/>
    <mergeCell ref="B17:D17"/>
    <mergeCell ref="E17:I17"/>
    <mergeCell ref="J17:M17"/>
    <mergeCell ref="N17:Q17"/>
    <mergeCell ref="R17:S17"/>
    <mergeCell ref="T17:U17"/>
    <mergeCell ref="V17:W17"/>
    <mergeCell ref="Y17:Z17"/>
    <mergeCell ref="AA17:AB17"/>
    <mergeCell ref="AC17:AD17"/>
    <mergeCell ref="AE17:AJ17"/>
    <mergeCell ref="AK17:AM17"/>
    <mergeCell ref="AN17:AP17"/>
    <mergeCell ref="B18:D18"/>
    <mergeCell ref="E18:I18"/>
    <mergeCell ref="J18:M18"/>
    <mergeCell ref="N18:Q18"/>
    <mergeCell ref="R18:S18"/>
    <mergeCell ref="T18:U18"/>
    <mergeCell ref="V18:W18"/>
    <mergeCell ref="Y18:Z18"/>
    <mergeCell ref="AA18:AB18"/>
    <mergeCell ref="AC18:AD18"/>
    <mergeCell ref="AE18:AJ18"/>
    <mergeCell ref="AK18:AM18"/>
    <mergeCell ref="AN18:AP18"/>
    <mergeCell ref="B19:D19"/>
    <mergeCell ref="E19:I19"/>
    <mergeCell ref="J19:M19"/>
    <mergeCell ref="N19:Q19"/>
    <mergeCell ref="R19:S19"/>
    <mergeCell ref="T19:U19"/>
    <mergeCell ref="V19:W19"/>
    <mergeCell ref="Y19:Z19"/>
    <mergeCell ref="AA19:AB19"/>
    <mergeCell ref="AC19:AD19"/>
    <mergeCell ref="AE19:AJ19"/>
    <mergeCell ref="AK19:AM19"/>
    <mergeCell ref="AN19:AP19"/>
    <mergeCell ref="B20:D20"/>
    <mergeCell ref="E20:I20"/>
    <mergeCell ref="J20:M20"/>
    <mergeCell ref="N20:Q20"/>
    <mergeCell ref="R20:S20"/>
    <mergeCell ref="T20:U20"/>
    <mergeCell ref="V20:W20"/>
    <mergeCell ref="Y20:Z20"/>
    <mergeCell ref="AA20:AB20"/>
    <mergeCell ref="AC20:AD20"/>
    <mergeCell ref="AE20:AJ20"/>
    <mergeCell ref="AK20:AM20"/>
    <mergeCell ref="AN20:AP20"/>
    <mergeCell ref="B21:D21"/>
    <mergeCell ref="E21:I21"/>
    <mergeCell ref="J21:M21"/>
    <mergeCell ref="N21:Q21"/>
    <mergeCell ref="R21:S21"/>
    <mergeCell ref="T21:U21"/>
    <mergeCell ref="V21:W21"/>
    <mergeCell ref="Y21:Z21"/>
    <mergeCell ref="AA21:AB21"/>
    <mergeCell ref="AC21:AD21"/>
    <mergeCell ref="AE21:AJ21"/>
    <mergeCell ref="AK21:AM21"/>
    <mergeCell ref="AN21:AP21"/>
    <mergeCell ref="B22:D22"/>
    <mergeCell ref="E22:I22"/>
    <mergeCell ref="J22:M22"/>
    <mergeCell ref="N22:Q22"/>
    <mergeCell ref="R22:S22"/>
    <mergeCell ref="T22:U22"/>
    <mergeCell ref="V22:W22"/>
    <mergeCell ref="Y22:Z22"/>
    <mergeCell ref="AA22:AB22"/>
    <mergeCell ref="AC22:AD22"/>
    <mergeCell ref="AE22:AJ22"/>
    <mergeCell ref="AK22:AM22"/>
    <mergeCell ref="AN22:AP22"/>
    <mergeCell ref="B23:D23"/>
    <mergeCell ref="E23:I23"/>
    <mergeCell ref="J23:M23"/>
    <mergeCell ref="N23:Q23"/>
    <mergeCell ref="R23:S23"/>
    <mergeCell ref="T23:U23"/>
    <mergeCell ref="V23:W23"/>
    <mergeCell ref="Y23:Z23"/>
    <mergeCell ref="AA23:AB23"/>
    <mergeCell ref="AC23:AD23"/>
    <mergeCell ref="AE23:AJ23"/>
    <mergeCell ref="AK23:AM23"/>
    <mergeCell ref="AN23:AP23"/>
    <mergeCell ref="B24:D24"/>
    <mergeCell ref="E24:I24"/>
    <mergeCell ref="J24:M24"/>
    <mergeCell ref="N24:Q24"/>
    <mergeCell ref="R24:S24"/>
    <mergeCell ref="T24:U24"/>
    <mergeCell ref="V24:W24"/>
    <mergeCell ref="Y24:Z24"/>
    <mergeCell ref="AA24:AB24"/>
    <mergeCell ref="AC24:AD24"/>
    <mergeCell ref="AE24:AJ24"/>
    <mergeCell ref="AK24:AM24"/>
    <mergeCell ref="AN24:AP24"/>
    <mergeCell ref="B25:D25"/>
    <mergeCell ref="E25:I25"/>
    <mergeCell ref="J25:M25"/>
    <mergeCell ref="N25:Q25"/>
    <mergeCell ref="R25:S25"/>
    <mergeCell ref="T25:U25"/>
    <mergeCell ref="V25:W25"/>
    <mergeCell ref="Y25:Z25"/>
    <mergeCell ref="AA25:AB25"/>
    <mergeCell ref="AC25:AD25"/>
    <mergeCell ref="AE25:AJ25"/>
    <mergeCell ref="AK25:AM25"/>
    <mergeCell ref="AN25:AP25"/>
    <mergeCell ref="B26:D26"/>
    <mergeCell ref="E26:I26"/>
    <mergeCell ref="J26:M26"/>
    <mergeCell ref="N26:Q26"/>
    <mergeCell ref="R26:S26"/>
    <mergeCell ref="T26:U26"/>
    <mergeCell ref="V26:W26"/>
    <mergeCell ref="Y26:Z26"/>
    <mergeCell ref="AA26:AB26"/>
    <mergeCell ref="AC26:AD26"/>
    <mergeCell ref="AE26:AJ26"/>
    <mergeCell ref="AK26:AM26"/>
    <mergeCell ref="AN26:AP26"/>
    <mergeCell ref="B27:D27"/>
    <mergeCell ref="E27:I27"/>
    <mergeCell ref="J27:M27"/>
    <mergeCell ref="N27:Q27"/>
    <mergeCell ref="R27:S27"/>
    <mergeCell ref="T27:U27"/>
    <mergeCell ref="V27:W27"/>
    <mergeCell ref="Y27:Z27"/>
    <mergeCell ref="AA27:AB27"/>
    <mergeCell ref="AC27:AD27"/>
    <mergeCell ref="AE27:AJ27"/>
    <mergeCell ref="AK27:AM27"/>
    <mergeCell ref="AN27:AP27"/>
    <mergeCell ref="B28:D28"/>
    <mergeCell ref="E28:I28"/>
    <mergeCell ref="J28:M28"/>
    <mergeCell ref="N28:Q28"/>
    <mergeCell ref="R28:S28"/>
    <mergeCell ref="T28:U28"/>
    <mergeCell ref="V28:W28"/>
    <mergeCell ref="Y28:Z28"/>
    <mergeCell ref="AA28:AB28"/>
    <mergeCell ref="AC28:AD28"/>
    <mergeCell ref="AE28:AJ28"/>
    <mergeCell ref="AK28:AM28"/>
    <mergeCell ref="AN28:AP28"/>
    <mergeCell ref="B29:D29"/>
    <mergeCell ref="E29:I29"/>
    <mergeCell ref="J29:M29"/>
    <mergeCell ref="N29:Q29"/>
    <mergeCell ref="R29:S29"/>
    <mergeCell ref="T29:U29"/>
    <mergeCell ref="V29:W29"/>
    <mergeCell ref="Y29:Z29"/>
    <mergeCell ref="AA29:AB29"/>
    <mergeCell ref="AC29:AD29"/>
    <mergeCell ref="AE29:AJ29"/>
    <mergeCell ref="AK29:AM29"/>
    <mergeCell ref="AN29:AP29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鑫童</cp:lastModifiedBy>
  <dcterms:created xsi:type="dcterms:W3CDTF">2022-06-06T03:01:00Z</dcterms:created>
  <dcterms:modified xsi:type="dcterms:W3CDTF">2024-06-13T08:57:38Z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E2FFBBB7A846418EA4F99065AD4FF36A_13</vt:lpwstr>
  </property>
</Properties>
</file>