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大户" sheetId="18" r:id="rId1"/>
  </sheets>
  <definedNames>
    <definedName name="_xlnm._FilterDatabase" localSheetId="0" hidden="1">大户!$A$6:$Q$9</definedName>
    <definedName name="_xlnm.Print_Area" localSheetId="0">大户!$A$1:$Q$9</definedName>
    <definedName name="_xlnm.Print_Titles" localSheetId="0">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<sst xmlns="http://schemas.openxmlformats.org/spreadsheetml/2006/main" count="31" uniqueCount="31">
  <si>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</si>
  <si>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</si>
  <si>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</t>
    </r>
    <r>
      <rPr>
        <b/>
        <u/>
        <sz val="10.5"/>
        <rFont val="宋体"/>
        <charset val="134"/>
      </rPr>
      <t>铁岭县镇西堡镇心田堡村民委员会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水稻保险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水稻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心田堡村  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</si>
  <si>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铁岭县镇西堡镇心田堡村辛忠宪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1290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52.89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</si>
  <si>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</si>
  <si>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</si>
  <si>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</si>
  <si>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</si>
  <si>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</si>
  <si>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</si>
  <si>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</si>
  <si>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</si>
  <si>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</si>
  <si>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</si>
  <si>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</si>
  <si>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</si>
  <si>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</si>
  <si>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</si>
  <si>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</si>
  <si>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</si>
  <si>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</si>
  <si>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辛忠宪</t>
  </si>
  <si>
    <t>心田堡村</t>
  </si>
  <si>
    <t>211221********2114</t>
  </si>
  <si>
    <t>181****1515</t>
  </si>
  <si>
    <t>大台山后</t>
  </si>
  <si>
    <t>621449********73844</t>
  </si>
  <si>
    <t>辽宁农村商业银行股份有限公司铁岭镇西堡支行</t>
  </si>
  <si>
    <t>合计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</si>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</sst>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theme="1"/>
      <name val="宋体"/>
      <charset val="134"/>
      <scheme val="minor"/>
    </font>
    <font>
      <sz val="8"/>
      <name val="Microsoft YaHei"/>
      <charset val="134"/>
    </font>
    <font>
      <b/>
      <sz val="8"/>
      <color rgb="FFFF0000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b/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6" borderId="17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36" fillId="0" borderId="0" applyProtection="0"/>
    <xf numFmtId="0" fontId="36" fillId="0" borderId="0" applyProtection="0"/>
    <xf numFmtId="0" fontId="36" fillId="0" borderId="0"/>
    <xf numFmtId="0" fontId="36" fillId="0" borderId="0"/>
    <xf numFmtId="0" fontId="0" fillId="0" borderId="0">
      <alignment vertical="center"/>
    </xf>
    <xf numFmtId="0" fontId="0" fillId="0" borderId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/>
    </xf>
    <xf numFmtId="49" fontId="15" fillId="0" borderId="11" xfId="58" applyNumberFormat="1" applyFont="1" applyFill="1" applyBorder="1" applyAlignment="1">
      <alignment horizont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Fill="1" applyBorder="1" applyAlignment="1">
      <alignment horizontal="center" vertical="center" wrapText="1"/>
    </xf>
    <xf numFmtId="177" fontId="14" fillId="0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600710</xdr:colOff>
      <xdr:row>1</xdr:row>
      <xdr:rowOff>247015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4124960" cy="485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"/>
  <sheetViews>
    <sheetView tabSelected="1" workbookViewId="0">
      <selection activeCell="O6" sqref="O$1:O$1048576"/>
    </sheetView>
  </sheetViews>
  <sheetFormatPr defaultColWidth="9" defaultRowHeight="13.5"/>
  <cols>
    <col min="1" max="1" width="7.125" style="7" customWidth="1"/>
    <col min="2" max="2" width="8" style="8" customWidth="1"/>
    <col min="3" max="3" width="15.875" style="7" customWidth="1"/>
    <col min="4" max="4" width="17.125" style="7" customWidth="1"/>
    <col min="5" max="5" width="9.75" style="9" customWidth="1"/>
    <col min="6" max="6" width="10.75" style="9" customWidth="1"/>
    <col min="7" max="8" width="7.5" style="10" customWidth="1"/>
    <col min="9" max="9" width="7.16666666666667" style="9" customWidth="1"/>
    <col min="10" max="10" width="6.625" style="11" customWidth="1"/>
    <col min="11" max="11" width="6.125" style="12" customWidth="1"/>
    <col min="12" max="12" width="8.875" style="11" customWidth="1"/>
    <col min="13" max="13" width="8.375" style="11" customWidth="1"/>
    <col min="14" max="14" width="14.875" style="9" customWidth="1"/>
    <col min="15" max="15" width="21.75" style="9" customWidth="1"/>
    <col min="16" max="16" width="6.625" style="9" customWidth="1"/>
    <col min="17" max="17" width="4.375" style="9" customWidth="1"/>
    <col min="18" max="16384" width="9" style="9"/>
  </cols>
  <sheetData>
    <row r="1" s="1" customFormat="1" ht="23.25" customHeight="1" spans="1:17">
      <c r="A1" s="13"/>
      <c r="B1" s="14"/>
      <c r="C1" s="14"/>
      <c r="D1" s="14"/>
      <c r="E1" s="13"/>
      <c r="F1" s="13"/>
      <c r="G1" s="15"/>
      <c r="H1" s="15"/>
      <c r="I1" s="14"/>
      <c r="J1" s="14"/>
      <c r="K1" s="44"/>
      <c r="L1" s="14"/>
      <c r="M1" s="14"/>
      <c r="N1" s="45"/>
      <c r="O1" s="46"/>
      <c r="P1" s="45"/>
      <c r="Q1" s="45"/>
    </row>
    <row r="2" s="1" customFormat="1" ht="22.5" customHeight="1" spans="1:17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7"/>
      <c r="L2" s="17"/>
      <c r="M2" s="17"/>
      <c r="N2" s="48"/>
      <c r="O2" s="49"/>
      <c r="P2" s="48"/>
      <c r="Q2" s="48"/>
    </row>
    <row r="3" s="1" customFormat="1" ht="24.75" customHeight="1" spans="1:17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0"/>
      <c r="L3" s="21"/>
      <c r="M3" s="21"/>
      <c r="N3" s="51"/>
      <c r="O3" s="52"/>
      <c r="P3" s="51"/>
      <c r="Q3" s="51"/>
    </row>
    <row r="4" s="2" customFormat="1" ht="24.75" customHeight="1" spans="1:17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3"/>
      <c r="L4" s="25"/>
      <c r="M4" s="25"/>
      <c r="N4" s="54"/>
      <c r="O4" s="55"/>
      <c r="P4" s="54"/>
      <c r="Q4" s="54"/>
    </row>
    <row r="5" s="2" customFormat="1" ht="25.5" customHeight="1" spans="1:17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3"/>
      <c r="L5" s="25"/>
      <c r="M5" s="25"/>
      <c r="N5" s="54"/>
      <c r="O5" s="55"/>
      <c r="P5" s="54"/>
      <c r="Q5" s="54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6" t="s">
        <v>13</v>
      </c>
      <c r="K6" s="57" t="s">
        <v>14</v>
      </c>
      <c r="L6" s="58" t="s">
        <v>15</v>
      </c>
      <c r="M6" s="56" t="s">
        <v>16</v>
      </c>
      <c r="N6" s="28" t="s">
        <v>17</v>
      </c>
      <c r="O6" s="28" t="s">
        <v>18</v>
      </c>
      <c r="P6" s="28" t="s">
        <v>19</v>
      </c>
      <c r="Q6" s="70" t="s">
        <v>20</v>
      </c>
    </row>
    <row r="7" s="4" customFormat="1" ht="26.1" customHeight="1" spans="1:17">
      <c r="A7" s="30">
        <v>1</v>
      </c>
      <c r="B7" s="31" t="s">
        <v>21</v>
      </c>
      <c r="C7" s="32" t="s">
        <v>22</v>
      </c>
      <c r="D7" s="33" t="s">
        <v>23</v>
      </c>
      <c r="E7" s="33" t="s">
        <v>24</v>
      </c>
      <c r="F7" s="34" t="s">
        <v>25</v>
      </c>
      <c r="G7" s="31">
        <v>121.18</v>
      </c>
      <c r="H7" s="31">
        <v>121.18</v>
      </c>
      <c r="I7" s="59">
        <f>G7*1290</f>
        <v>156322.2</v>
      </c>
      <c r="J7" s="60">
        <f>G7*52.89</f>
        <v>6409.2102</v>
      </c>
      <c r="K7" s="61">
        <v>0.8</v>
      </c>
      <c r="L7" s="60">
        <f>J7*K7</f>
        <v>5127.36816</v>
      </c>
      <c r="M7" s="62">
        <f>G7*10.578</f>
        <v>1281.84204</v>
      </c>
      <c r="N7" s="33" t="s">
        <v>26</v>
      </c>
      <c r="O7" s="63" t="s">
        <v>27</v>
      </c>
      <c r="P7" s="28"/>
      <c r="Q7" s="71"/>
    </row>
    <row r="8" s="5" customFormat="1" ht="18.6" customHeight="1" spans="1:17">
      <c r="A8" s="35" t="s">
        <v>28</v>
      </c>
      <c r="B8" s="36"/>
      <c r="C8" s="36"/>
      <c r="D8" s="37"/>
      <c r="E8" s="37"/>
      <c r="F8" s="38"/>
      <c r="G8" s="39">
        <f>SUM(G7:G7)</f>
        <v>121.18</v>
      </c>
      <c r="H8" s="39">
        <f>SUM(H7:H7)</f>
        <v>121.18</v>
      </c>
      <c r="I8" s="64">
        <f>SUM(I7:I7)</f>
        <v>156322.2</v>
      </c>
      <c r="J8" s="65">
        <f>SUM(J7:J7)</f>
        <v>6409.2102</v>
      </c>
      <c r="K8" s="66"/>
      <c r="L8" s="65">
        <f>SUM(L7:L7)</f>
        <v>5127.36816</v>
      </c>
      <c r="M8" s="67">
        <f>SUM(M7:M7)</f>
        <v>1281.84204</v>
      </c>
      <c r="N8" s="37"/>
      <c r="O8" s="37"/>
      <c r="P8" s="38"/>
      <c r="Q8" s="38"/>
    </row>
    <row r="9" s="6" customFormat="1" ht="15" customHeight="1" spans="1:17">
      <c r="A9" s="40" t="s">
        <v>29</v>
      </c>
      <c r="B9" s="41"/>
      <c r="C9" s="42"/>
      <c r="D9" s="42"/>
      <c r="E9" s="40" t="s">
        <v>30</v>
      </c>
      <c r="F9" s="40"/>
      <c r="G9" s="43"/>
      <c r="H9" s="10"/>
      <c r="I9" s="9"/>
      <c r="J9" s="11"/>
      <c r="K9" s="12"/>
      <c r="L9" s="11"/>
      <c r="M9" s="11"/>
      <c r="N9" s="68"/>
      <c r="O9" s="40"/>
      <c r="P9" s="40"/>
      <c r="Q9" s="40"/>
    </row>
    <row r="12" spans="9:9">
      <c r="I12" s="69"/>
    </row>
  </sheetData>
  <mergeCells count="6">
    <mergeCell ref="A1:Q1"/>
    <mergeCell ref="A2:Q2"/>
    <mergeCell ref="A3:Q3"/>
    <mergeCell ref="A4:Q4"/>
    <mergeCell ref="A5:Q5"/>
    <mergeCell ref="A8:B8"/>
  </mergeCells>
  <pageMargins left="0.196527777777778" right="0.161111111111111" top="0.409027777777778" bottom="0.60625" header="0.5" footer="0.10625"/>
  <pageSetup paperSize="9" scale="87" fitToHeight="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2024-06-13T12:05:22Z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88EAC09AE29446ECBEB80E4ECE6F2A68_13</vt:lpwstr>
  </property>
</Properties>
</file>