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1" sheetId="18" r:id="rId1"/>
  </sheets>
  <definedNames>
    <definedName name="_xlnm._FilterDatabase" localSheetId="0" hidden="1">'1'!$A$6:$Q$7</definedName>
    <definedName name="_xlnm.Print_Area" localSheetId="0">'1'!$A$1:$Q$7</definedName>
    <definedName name="_xlnm.Print_Titles" localSheetId="0">'1'!$1:$6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<sst xmlns="http://schemas.openxmlformats.org/spreadsheetml/2006/main" count="31" uniqueCount="30">
  <si>
    <r>
      <rPr>
        <sz val="9"/>
        <rFont val="宋体"/>
        <charset val="134"/>
      </rPr>
      <t xml:space="preserve">                                             </t>
    </r>
    <r>
      <rPr>
        <b/>
        <sz val="9"/>
        <rFont val="黑体"/>
        <charset val="134"/>
      </rPr>
      <t>种植业保险分户投保清单</t>
    </r>
    <r>
      <rPr>
        <sz val="9"/>
        <rFont val="黑体"/>
        <charset val="134"/>
      </rPr>
      <t xml:space="preserve"> </t>
    </r>
    <r>
      <rPr>
        <b/>
        <sz val="9"/>
        <rFont val="黑体"/>
        <charset val="134"/>
      </rPr>
      <t xml:space="preserve"> </t>
    </r>
    <r>
      <rPr>
        <sz val="9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</si>
  <si>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</si>
  <si>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8"/>
        <rFont val="宋体"/>
        <charset val="134"/>
      </rPr>
      <t xml:space="preserve"> 投保组织者：</t>
    </r>
    <r>
      <rPr>
        <u/>
        <sz val="8"/>
        <rFont val="宋体"/>
        <charset val="134"/>
      </rPr>
      <t xml:space="preserve">   </t>
    </r>
    <r>
      <rPr>
        <sz val="8"/>
        <rFont val="宋体"/>
        <charset val="134"/>
      </rPr>
      <t>铁岭县镇西堡镇河夹心村民委员会</t>
    </r>
    <r>
      <rPr>
        <u/>
        <sz val="8"/>
        <rFont val="宋体"/>
        <charset val="134"/>
      </rPr>
      <t xml:space="preserve">   </t>
    </r>
    <r>
      <rPr>
        <sz val="8"/>
        <rFont val="宋体"/>
        <charset val="134"/>
      </rPr>
      <t xml:space="preserve"> 投保险种：  </t>
    </r>
    <r>
      <rPr>
        <b/>
        <u/>
        <sz val="8"/>
        <rFont val="宋体"/>
        <charset val="134"/>
      </rPr>
      <t xml:space="preserve">  大豆保险</t>
    </r>
    <r>
      <rPr>
        <u/>
        <sz val="8"/>
        <rFont val="宋体"/>
        <charset val="134"/>
      </rPr>
      <t xml:space="preserve"> </t>
    </r>
    <r>
      <rPr>
        <sz val="8"/>
        <rFont val="宋体"/>
        <charset val="134"/>
      </rPr>
      <t xml:space="preserve"> 投保作物：</t>
    </r>
    <r>
      <rPr>
        <u/>
        <sz val="8"/>
        <rFont val="宋体"/>
        <charset val="134"/>
      </rPr>
      <t xml:space="preserve">     </t>
    </r>
    <r>
      <rPr>
        <sz val="8"/>
        <rFont val="宋体"/>
        <charset val="134"/>
      </rPr>
      <t>大豆</t>
    </r>
    <r>
      <rPr>
        <b/>
        <u/>
        <sz val="8"/>
        <rFont val="宋体"/>
        <charset val="134"/>
      </rPr>
      <t xml:space="preserve"> </t>
    </r>
    <r>
      <rPr>
        <sz val="8"/>
        <rFont val="宋体"/>
        <charset val="134"/>
      </rPr>
      <t xml:space="preserve"> 所在村名：</t>
    </r>
    <r>
      <rPr>
        <u/>
        <sz val="8"/>
        <rFont val="宋体"/>
        <charset val="134"/>
      </rPr>
      <t xml:space="preserve"> </t>
    </r>
    <r>
      <rPr>
        <sz val="8"/>
        <rFont val="宋体"/>
        <charset val="134"/>
      </rPr>
      <t>河夹心村</t>
    </r>
    <r>
      <rPr>
        <u/>
        <sz val="8"/>
        <rFont val="宋体"/>
        <charset val="134"/>
      </rPr>
      <t xml:space="preserve"> </t>
    </r>
    <r>
      <rPr>
        <sz val="8"/>
        <rFont val="宋体"/>
        <charset val="134"/>
      </rPr>
      <t xml:space="preserve">。   </t>
    </r>
  </si>
  <si>
    <r>
      <rPr>
        <sz val="8"/>
        <rFont val="宋体"/>
        <charset val="134"/>
      </rPr>
      <t xml:space="preserve"> 投保人：</t>
    </r>
    <r>
      <rPr>
        <b/>
        <u/>
        <sz val="8"/>
        <rFont val="宋体"/>
        <charset val="134"/>
      </rPr>
      <t xml:space="preserve"> 铁岭县镇西堡镇河夹心村刘春利 </t>
    </r>
    <r>
      <rPr>
        <sz val="8"/>
        <rFont val="宋体"/>
        <charset val="134"/>
      </rPr>
      <t xml:space="preserve"> 单位保额：</t>
    </r>
    <r>
      <rPr>
        <u/>
        <sz val="8"/>
        <rFont val="宋体"/>
        <charset val="134"/>
      </rPr>
      <t xml:space="preserve">   270    </t>
    </r>
    <r>
      <rPr>
        <sz val="8"/>
        <rFont val="宋体"/>
        <charset val="134"/>
      </rPr>
      <t>元   保险费率</t>
    </r>
    <r>
      <rPr>
        <u/>
        <sz val="8"/>
        <rFont val="宋体"/>
        <charset val="134"/>
      </rPr>
      <t xml:space="preserve">  5.1 </t>
    </r>
    <r>
      <rPr>
        <sz val="8"/>
        <rFont val="宋体"/>
        <charset val="134"/>
      </rPr>
      <t>%     单位保费：</t>
    </r>
    <r>
      <rPr>
        <u/>
        <sz val="8"/>
        <rFont val="宋体"/>
        <charset val="134"/>
      </rPr>
      <t xml:space="preserve">  13.77</t>
    </r>
    <r>
      <rPr>
        <sz val="8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</si>
  <si>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</si>
  <si>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</si>
  <si>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</si>
  <si>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</si>
  <si>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</si>
  <si>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</si>
  <si>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</si>
  <si>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</si>
  <si>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</si>
  <si>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</si>
  <si>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</si>
  <si>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</si>
  <si>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</si>
  <si>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</si>
  <si>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</si>
  <si>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</si>
  <si>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</si>
  <si>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刘春利</t>
  </si>
  <si>
    <t>河夹心村</t>
  </si>
  <si>
    <t>211221********2139</t>
  </si>
  <si>
    <t>182****0000</t>
  </si>
  <si>
    <t>西屯地</t>
  </si>
  <si>
    <t>50</t>
  </si>
  <si>
    <t>503011********3197</t>
  </si>
  <si>
    <t>农村信用社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</si>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</sst>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38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0.5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9"/>
      <name val="黑体"/>
      <charset val="134"/>
    </font>
    <font>
      <sz val="9"/>
      <name val="黑体"/>
      <charset val="134"/>
    </font>
    <font>
      <b/>
      <u/>
      <sz val="10"/>
      <name val="宋体"/>
      <charset val="134"/>
    </font>
    <font>
      <u/>
      <sz val="8"/>
      <name val="宋体"/>
      <charset val="134"/>
    </font>
    <font>
      <b/>
      <u/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 applyProtection="0"/>
    <xf numFmtId="0" fontId="32" fillId="0" borderId="0" applyProtection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</cellStyleXfs>
  <cellXfs count="76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49" fontId="0" fillId="2" borderId="0" xfId="0" applyNumberFormat="1" applyFont="1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176" fontId="8" fillId="2" borderId="7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/>
    <xf numFmtId="49" fontId="1" fillId="2" borderId="7" xfId="0" applyNumberFormat="1" applyFont="1" applyFill="1" applyBorder="1" applyAlignment="1">
      <alignment horizontal="center"/>
    </xf>
    <xf numFmtId="176" fontId="1" fillId="2" borderId="7" xfId="0" applyNumberFormat="1" applyFont="1" applyFill="1" applyBorder="1" applyAlignment="1">
      <alignment horizontal="center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left" vertical="center"/>
    </xf>
    <xf numFmtId="178" fontId="6" fillId="0" borderId="5" xfId="0" applyNumberFormat="1" applyFont="1" applyBorder="1" applyAlignment="1">
      <alignment horizontal="left" vertical="center"/>
    </xf>
    <xf numFmtId="9" fontId="6" fillId="0" borderId="5" xfId="0" applyNumberFormat="1" applyFont="1" applyBorder="1" applyAlignment="1">
      <alignment horizontal="left" vertical="center"/>
    </xf>
    <xf numFmtId="9" fontId="7" fillId="0" borderId="0" xfId="0" applyNumberFormat="1" applyFont="1" applyFill="1" applyBorder="1" applyAlignment="1">
      <alignment horizontal="left" vertical="center"/>
    </xf>
    <xf numFmtId="178" fontId="7" fillId="2" borderId="0" xfId="0" applyNumberFormat="1" applyFont="1" applyFill="1" applyBorder="1" applyAlignment="1">
      <alignment horizontal="left" vertical="center"/>
    </xf>
    <xf numFmtId="9" fontId="7" fillId="2" borderId="0" xfId="0" applyNumberFormat="1" applyFont="1" applyFill="1" applyBorder="1" applyAlignment="1">
      <alignment horizontal="left" vertical="center"/>
    </xf>
    <xf numFmtId="177" fontId="7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9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77" fontId="11" fillId="0" borderId="8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177" fontId="1" fillId="0" borderId="7" xfId="0" applyNumberFormat="1" applyFont="1" applyFill="1" applyBorder="1" applyAlignment="1">
      <alignment horizontal="center"/>
    </xf>
    <xf numFmtId="9" fontId="1" fillId="0" borderId="7" xfId="0" applyNumberFormat="1" applyFont="1" applyFill="1" applyBorder="1" applyAlignment="1">
      <alignment horizont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177" fontId="7" fillId="2" borderId="0" xfId="0" applyNumberFormat="1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417830</xdr:colOff>
      <xdr:row>1</xdr:row>
      <xdr:rowOff>81915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4405" cy="320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"/>
  <sheetViews>
    <sheetView tabSelected="1" zoomScale="115" zoomScaleNormal="115" topLeftCell="C1" workbookViewId="0">
      <selection activeCell="O6" sqref="O$1:O$1048576"/>
    </sheetView>
  </sheetViews>
  <sheetFormatPr defaultColWidth="9" defaultRowHeight="13.5" outlineLevelRow="7"/>
  <cols>
    <col min="1" max="1" width="5.375" style="5" customWidth="1"/>
    <col min="2" max="2" width="8" style="6" customWidth="1"/>
    <col min="3" max="3" width="8.375" style="5" customWidth="1"/>
    <col min="4" max="4" width="20.5" style="5" customWidth="1"/>
    <col min="5" max="5" width="11.5" style="7" customWidth="1"/>
    <col min="6" max="6" width="10.125" style="7" customWidth="1"/>
    <col min="7" max="7" width="7.125" style="8" customWidth="1"/>
    <col min="8" max="8" width="7.5" style="9" customWidth="1"/>
    <col min="9" max="9" width="4.5" style="7" customWidth="1"/>
    <col min="10" max="10" width="5.98333333333333" style="10" customWidth="1"/>
    <col min="11" max="11" width="4" style="11" customWidth="1"/>
    <col min="12" max="12" width="5.53333333333333" style="10" customWidth="1"/>
    <col min="13" max="13" width="9.5" style="10" customWidth="1"/>
    <col min="14" max="14" width="15" style="7" customWidth="1"/>
    <col min="15" max="15" width="14.625" style="7" customWidth="1"/>
    <col min="16" max="16" width="8.625" style="7" customWidth="1"/>
    <col min="17" max="17" width="7.625" style="7" customWidth="1"/>
    <col min="18" max="16384" width="9" style="7"/>
  </cols>
  <sheetData>
    <row r="1" s="1" customFormat="1" ht="23.25" customHeight="1" spans="1:21">
      <c r="A1" s="12"/>
      <c r="B1" s="13"/>
      <c r="C1" s="13"/>
      <c r="D1" s="13"/>
      <c r="E1" s="12"/>
      <c r="F1" s="12"/>
      <c r="G1" s="14"/>
      <c r="H1" s="15"/>
      <c r="I1" s="13"/>
      <c r="J1" s="13"/>
      <c r="K1" s="45"/>
      <c r="L1" s="13"/>
      <c r="M1" s="13"/>
      <c r="N1" s="46"/>
      <c r="O1" s="47"/>
      <c r="P1" s="46"/>
      <c r="Q1" s="46"/>
      <c r="R1" s="68"/>
      <c r="S1" s="12"/>
      <c r="T1" s="12"/>
      <c r="U1" s="69"/>
    </row>
    <row r="2" s="1" customFormat="1" ht="16" customHeight="1" spans="1:21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48"/>
      <c r="L2" s="17"/>
      <c r="M2" s="17"/>
      <c r="N2" s="49"/>
      <c r="O2" s="50"/>
      <c r="P2" s="49"/>
      <c r="Q2" s="49"/>
      <c r="R2" s="70"/>
      <c r="S2" s="18"/>
      <c r="T2" s="18"/>
      <c r="U2" s="71"/>
    </row>
    <row r="3" s="1" customFormat="1" ht="28" customHeight="1" spans="1:21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51"/>
      <c r="L3" s="22"/>
      <c r="M3" s="22"/>
      <c r="N3" s="52"/>
      <c r="O3" s="53"/>
      <c r="P3" s="52"/>
      <c r="Q3" s="52"/>
      <c r="R3" s="72"/>
      <c r="S3" s="23"/>
      <c r="T3" s="23"/>
      <c r="U3" s="73"/>
    </row>
    <row r="4" s="2" customFormat="1" ht="14" customHeight="1" spans="1:21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54"/>
      <c r="L4" s="27"/>
      <c r="M4" s="27"/>
      <c r="N4" s="55"/>
      <c r="O4" s="56"/>
      <c r="P4" s="55"/>
      <c r="Q4" s="55"/>
      <c r="R4" s="74"/>
      <c r="S4" s="28"/>
      <c r="T4" s="28"/>
      <c r="U4" s="28"/>
    </row>
    <row r="5" s="2" customFormat="1" ht="26" customHeight="1" spans="1:21">
      <c r="A5" s="26" t="s">
        <v>3</v>
      </c>
      <c r="B5" s="27"/>
      <c r="C5" s="27"/>
      <c r="D5" s="27"/>
      <c r="E5" s="28"/>
      <c r="F5" s="28"/>
      <c r="G5" s="29"/>
      <c r="H5" s="30"/>
      <c r="I5" s="27"/>
      <c r="J5" s="27"/>
      <c r="K5" s="54"/>
      <c r="L5" s="27"/>
      <c r="M5" s="27"/>
      <c r="N5" s="55"/>
      <c r="O5" s="56"/>
      <c r="P5" s="55"/>
      <c r="Q5" s="55"/>
      <c r="R5" s="74"/>
      <c r="S5" s="28"/>
      <c r="T5" s="28"/>
      <c r="U5" s="28"/>
    </row>
    <row r="6" s="3" customFormat="1" ht="32" customHeight="1" spans="1:17">
      <c r="A6" s="31" t="s">
        <v>4</v>
      </c>
      <c r="B6" s="31" t="s">
        <v>5</v>
      </c>
      <c r="C6" s="31" t="s">
        <v>6</v>
      </c>
      <c r="D6" s="31" t="s">
        <v>7</v>
      </c>
      <c r="E6" s="31" t="s">
        <v>8</v>
      </c>
      <c r="F6" s="31" t="s">
        <v>9</v>
      </c>
      <c r="G6" s="32" t="s">
        <v>10</v>
      </c>
      <c r="H6" s="33" t="s">
        <v>11</v>
      </c>
      <c r="I6" s="31" t="s">
        <v>12</v>
      </c>
      <c r="J6" s="57" t="s">
        <v>13</v>
      </c>
      <c r="K6" s="58" t="s">
        <v>14</v>
      </c>
      <c r="L6" s="59" t="s">
        <v>15</v>
      </c>
      <c r="M6" s="57" t="s">
        <v>16</v>
      </c>
      <c r="N6" s="31" t="s">
        <v>17</v>
      </c>
      <c r="O6" s="31" t="s">
        <v>18</v>
      </c>
      <c r="P6" s="31" t="s">
        <v>19</v>
      </c>
      <c r="Q6" s="75" t="s">
        <v>20</v>
      </c>
    </row>
    <row r="7" s="4" customFormat="1" ht="20" customHeight="1" spans="1:17">
      <c r="A7" s="34">
        <v>1</v>
      </c>
      <c r="B7" s="35" t="s">
        <v>21</v>
      </c>
      <c r="C7" s="36" t="s">
        <v>22</v>
      </c>
      <c r="D7" s="37" t="s">
        <v>23</v>
      </c>
      <c r="E7" s="37" t="s">
        <v>24</v>
      </c>
      <c r="F7" s="38" t="s">
        <v>25</v>
      </c>
      <c r="G7" s="39" t="s">
        <v>26</v>
      </c>
      <c r="H7" s="38">
        <v>50</v>
      </c>
      <c r="I7" s="38">
        <f>G7*270</f>
        <v>13500</v>
      </c>
      <c r="J7" s="38">
        <f>G7*13.77</f>
        <v>688.5</v>
      </c>
      <c r="K7" s="60">
        <v>0.8</v>
      </c>
      <c r="L7" s="61">
        <f>J7*K7</f>
        <v>550.8</v>
      </c>
      <c r="M7" s="62">
        <f>G7*2.754</f>
        <v>137.7</v>
      </c>
      <c r="N7" s="63" t="s">
        <v>27</v>
      </c>
      <c r="O7" s="64" t="s">
        <v>28</v>
      </c>
      <c r="P7" s="38"/>
      <c r="Q7" s="38"/>
    </row>
    <row r="8" ht="13" customHeight="1" spans="1:17">
      <c r="A8" s="40"/>
      <c r="B8" s="41" t="s">
        <v>29</v>
      </c>
      <c r="C8" s="40"/>
      <c r="D8" s="40"/>
      <c r="E8" s="42"/>
      <c r="F8" s="42"/>
      <c r="G8" s="43" t="s">
        <v>26</v>
      </c>
      <c r="H8" s="44">
        <v>50</v>
      </c>
      <c r="I8" s="65">
        <v>13500</v>
      </c>
      <c r="J8" s="66">
        <f>SUM(J7:J7)</f>
        <v>688.5</v>
      </c>
      <c r="K8" s="67"/>
      <c r="L8" s="66">
        <f>SUM(L7:L7)</f>
        <v>550.8</v>
      </c>
      <c r="M8" s="66">
        <f>SUM(M7:M7)</f>
        <v>137.7</v>
      </c>
      <c r="N8" s="42"/>
      <c r="O8" s="42"/>
      <c r="P8" s="42"/>
      <c r="Q8" s="42"/>
    </row>
  </sheetData>
  <mergeCells count="5">
    <mergeCell ref="A1:U1"/>
    <mergeCell ref="A2:U2"/>
    <mergeCell ref="A3:U3"/>
    <mergeCell ref="A4:U4"/>
    <mergeCell ref="A5:U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2024-06-13T11:33:52Z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A8806AE6F52F4E52A3D0129D4C96CC1C_13</vt:lpwstr>
  </property>
</Properties>
</file>