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散户" sheetId="18" r:id="rId1"/>
  </sheets>
  <definedNames>
    <definedName name="_xlnm._FilterDatabase" localSheetId="0" hidden="1">散户!$A$6:$U$113</definedName>
    <definedName name="_xlnm.Print_Area" localSheetId="0">散户!$A$1:$Q$113</definedName>
    <definedName name="_xlnm.Print_Titles" localSheetId="0">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<sst xmlns="http://schemas.openxmlformats.org/spreadsheetml/2006/main" count="760" uniqueCount="366">
  <si>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</si>
  <si>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</si>
  <si>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铁岭县镇西堡镇木厂村民委员会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木厂村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</si>
  <si>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铁岭县镇西堡镇木厂村丁必凤等105户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</si>
  <si>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</si>
  <si>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</si>
  <si>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</si>
  <si>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</si>
  <si>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</si>
  <si>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</si>
  <si>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</si>
  <si>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</si>
  <si>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</si>
  <si>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</si>
  <si>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</si>
  <si>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</si>
  <si>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</si>
  <si>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</si>
  <si>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</si>
  <si>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</si>
  <si>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</si>
  <si>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丁必凤</t>
  </si>
  <si>
    <t>木厂村</t>
  </si>
  <si>
    <t>211221********2125</t>
  </si>
  <si>
    <t>135****6815</t>
  </si>
  <si>
    <t>村南、村北</t>
  </si>
  <si>
    <t>502911********3121</t>
  </si>
  <si>
    <t>农村商业银行</t>
  </si>
  <si>
    <t>于德贵</t>
  </si>
  <si>
    <t>211221********2110</t>
  </si>
  <si>
    <t>132****4206</t>
  </si>
  <si>
    <t>502911********3485</t>
  </si>
  <si>
    <t>于翠侠</t>
  </si>
  <si>
    <t>211221********2120</t>
  </si>
  <si>
    <t>152****5751</t>
  </si>
  <si>
    <t>502911********7789</t>
  </si>
  <si>
    <t>冯志仁</t>
  </si>
  <si>
    <t>211221********2117</t>
  </si>
  <si>
    <t>187****7660</t>
  </si>
  <si>
    <t>502911********0660</t>
  </si>
  <si>
    <t>冯志斌</t>
  </si>
  <si>
    <t>211221********2113</t>
  </si>
  <si>
    <t>150****5953</t>
  </si>
  <si>
    <t>621449********61625</t>
  </si>
  <si>
    <t>刘军</t>
  </si>
  <si>
    <t>211221********2118</t>
  </si>
  <si>
    <t>135****6790</t>
  </si>
  <si>
    <t>621449********03179</t>
  </si>
  <si>
    <t>刘庆成</t>
  </si>
  <si>
    <t>211221********2193</t>
  </si>
  <si>
    <t>158****7849</t>
  </si>
  <si>
    <t>621449********01654</t>
  </si>
  <si>
    <t>刘春年</t>
  </si>
  <si>
    <t>211221********2127</t>
  </si>
  <si>
    <t>150****9777</t>
  </si>
  <si>
    <t>621026********59918</t>
  </si>
  <si>
    <t>刘桂香</t>
  </si>
  <si>
    <t>211221********2121</t>
  </si>
  <si>
    <t>134****4146</t>
  </si>
  <si>
    <t>621449********93925</t>
  </si>
  <si>
    <t>刘玉广</t>
  </si>
  <si>
    <t>621449********94105</t>
  </si>
  <si>
    <t>吴庆国</t>
  </si>
  <si>
    <t>211221********2116</t>
  </si>
  <si>
    <t>134****3956</t>
  </si>
  <si>
    <t>621449********02104</t>
  </si>
  <si>
    <t>吴庆安</t>
  </si>
  <si>
    <t>211221********2136</t>
  </si>
  <si>
    <t>138****2032</t>
  </si>
  <si>
    <t>621449********21373</t>
  </si>
  <si>
    <t>吴庆江</t>
  </si>
  <si>
    <t>211221********2114</t>
  </si>
  <si>
    <t>151****5322</t>
  </si>
  <si>
    <t>621449********05416</t>
  </si>
  <si>
    <t>吴庆波</t>
  </si>
  <si>
    <t>186****5924</t>
  </si>
  <si>
    <t>502911********6002</t>
  </si>
  <si>
    <t>吴庆福</t>
  </si>
  <si>
    <t>211221********2112</t>
  </si>
  <si>
    <t>621449********20797</t>
  </si>
  <si>
    <t>吴志纲</t>
  </si>
  <si>
    <t>211221********2119</t>
  </si>
  <si>
    <t>136****6610</t>
  </si>
  <si>
    <t>621449********72390</t>
  </si>
  <si>
    <t>周伟</t>
  </si>
  <si>
    <t>211221********2111</t>
  </si>
  <si>
    <t>158****5715</t>
  </si>
  <si>
    <t>502911********9881</t>
  </si>
  <si>
    <t>周福仁</t>
  </si>
  <si>
    <t>186****8310</t>
  </si>
  <si>
    <t>621449********74879</t>
  </si>
  <si>
    <t>孙友军</t>
  </si>
  <si>
    <t>134****5030</t>
  </si>
  <si>
    <t>621449********09737</t>
  </si>
  <si>
    <t>孙友增</t>
  </si>
  <si>
    <t>150****1807</t>
  </si>
  <si>
    <t>621026********45687</t>
  </si>
  <si>
    <t>孙友存</t>
  </si>
  <si>
    <t>211221********2150</t>
  </si>
  <si>
    <t>152****9061</t>
  </si>
  <si>
    <t>621449********43822</t>
  </si>
  <si>
    <t>孙国增</t>
  </si>
  <si>
    <t>211221********211X</t>
  </si>
  <si>
    <t>151****6040</t>
  </si>
  <si>
    <t>502911********9228</t>
  </si>
  <si>
    <t>孙孝增</t>
  </si>
  <si>
    <t>211221********213X</t>
  </si>
  <si>
    <t>187****7565</t>
  </si>
  <si>
    <t>621449********08210</t>
  </si>
  <si>
    <t>孙桂玲</t>
  </si>
  <si>
    <t>211221********2129</t>
  </si>
  <si>
    <t>503000********25</t>
  </si>
  <si>
    <t>孙桂琴</t>
  </si>
  <si>
    <t>134****2552</t>
  </si>
  <si>
    <t>621449********28608</t>
  </si>
  <si>
    <t>孙立耕</t>
  </si>
  <si>
    <t>211221********2137</t>
  </si>
  <si>
    <t>157****1720</t>
  </si>
  <si>
    <t>621449********04963</t>
  </si>
  <si>
    <t>宋庆文</t>
  </si>
  <si>
    <t>134****4980</t>
  </si>
  <si>
    <t>621449********10891</t>
  </si>
  <si>
    <t>宋庆章</t>
  </si>
  <si>
    <t>159****2930</t>
  </si>
  <si>
    <t>621449********05992</t>
  </si>
  <si>
    <t>张井珍</t>
  </si>
  <si>
    <t>132****1441</t>
  </si>
  <si>
    <t>621449********89253</t>
  </si>
  <si>
    <t>张会武</t>
  </si>
  <si>
    <t>211221********2131</t>
  </si>
  <si>
    <t>130****0901</t>
  </si>
  <si>
    <t>621449********72416</t>
  </si>
  <si>
    <t>张会群</t>
  </si>
  <si>
    <t>151****5536</t>
  </si>
  <si>
    <t>502911********0086</t>
  </si>
  <si>
    <t>张凤珍</t>
  </si>
  <si>
    <t>182****9205</t>
  </si>
  <si>
    <t>621449********96951</t>
  </si>
  <si>
    <t>张常付</t>
  </si>
  <si>
    <t>134****3990</t>
  </si>
  <si>
    <t>621449********87281</t>
  </si>
  <si>
    <t>张常利</t>
  </si>
  <si>
    <t>131****7858</t>
  </si>
  <si>
    <t>621449********71772</t>
  </si>
  <si>
    <t>张成</t>
  </si>
  <si>
    <t>139****5428</t>
  </si>
  <si>
    <t>502911********1676</t>
  </si>
  <si>
    <t>张成和</t>
  </si>
  <si>
    <t>621449********87471</t>
  </si>
  <si>
    <t>张成杰</t>
  </si>
  <si>
    <t>134****9057</t>
  </si>
  <si>
    <t>621449********47644</t>
  </si>
  <si>
    <t>张成海</t>
  </si>
  <si>
    <t>211221********2130</t>
  </si>
  <si>
    <t>502911********0679</t>
  </si>
  <si>
    <t>张振强</t>
  </si>
  <si>
    <t>211221********2133</t>
  </si>
  <si>
    <t>159****3156</t>
  </si>
  <si>
    <t>621449********75975</t>
  </si>
  <si>
    <t>张春侠</t>
  </si>
  <si>
    <t>211221********2166</t>
  </si>
  <si>
    <t>135****9232</t>
  </si>
  <si>
    <t>621449********96894</t>
  </si>
  <si>
    <t>张海深</t>
  </si>
  <si>
    <t>159****0780</t>
  </si>
  <si>
    <t>621449********21183</t>
  </si>
  <si>
    <t>张福山</t>
  </si>
  <si>
    <t>135****315</t>
  </si>
  <si>
    <t>621449********60676</t>
  </si>
  <si>
    <t>张福良</t>
  </si>
  <si>
    <t>151****4377</t>
  </si>
  <si>
    <t>621449********98765</t>
  </si>
  <si>
    <t>张连付</t>
  </si>
  <si>
    <t>131****1514</t>
  </si>
  <si>
    <t>502911********9658</t>
  </si>
  <si>
    <t>张连军</t>
  </si>
  <si>
    <t>155****8957</t>
  </si>
  <si>
    <t>621449********12775</t>
  </si>
  <si>
    <t>张连才</t>
  </si>
  <si>
    <t>156****8309</t>
  </si>
  <si>
    <t>621449********06281</t>
  </si>
  <si>
    <t>张连杰</t>
  </si>
  <si>
    <t>211221********2135</t>
  </si>
  <si>
    <t>151****0379</t>
  </si>
  <si>
    <t>621449********30762</t>
  </si>
  <si>
    <t>张长江</t>
  </si>
  <si>
    <t>152****7824</t>
  </si>
  <si>
    <t>621449********74192</t>
  </si>
  <si>
    <t>徐金生</t>
  </si>
  <si>
    <t>187****5890</t>
  </si>
  <si>
    <t>621449********98716</t>
  </si>
  <si>
    <t>曹士忠</t>
  </si>
  <si>
    <t>211221********2132</t>
  </si>
  <si>
    <t>134****5765</t>
  </si>
  <si>
    <t>621449********02157</t>
  </si>
  <si>
    <t>曹士才</t>
  </si>
  <si>
    <t>134****0127</t>
  </si>
  <si>
    <t>621449********39853</t>
  </si>
  <si>
    <t>曾凡亮</t>
  </si>
  <si>
    <t>211221********2175</t>
  </si>
  <si>
    <t>134****7295</t>
  </si>
  <si>
    <t>621449********46790</t>
  </si>
  <si>
    <t>曾凡浩</t>
  </si>
  <si>
    <t>133****8033</t>
  </si>
  <si>
    <t>621449********73814</t>
  </si>
  <si>
    <t>曾凡龙</t>
  </si>
  <si>
    <t>621449********83500</t>
  </si>
  <si>
    <t>曾祥刚</t>
  </si>
  <si>
    <t>211221********2115</t>
  </si>
  <si>
    <t>151****1066</t>
  </si>
  <si>
    <t>621449********50750</t>
  </si>
  <si>
    <t>曾祥春</t>
  </si>
  <si>
    <t>158****8689</t>
  </si>
  <si>
    <t>502911********2290</t>
  </si>
  <si>
    <t>曾祥飞</t>
  </si>
  <si>
    <t>621449********15264</t>
  </si>
  <si>
    <t>朱彩彬</t>
  </si>
  <si>
    <t>211221********212X</t>
  </si>
  <si>
    <t>158****2627</t>
  </si>
  <si>
    <t>502911********7926</t>
  </si>
  <si>
    <t>李义</t>
  </si>
  <si>
    <t>136****6133</t>
  </si>
  <si>
    <t>621449********02833</t>
  </si>
  <si>
    <t>李伟</t>
  </si>
  <si>
    <t>150****8450</t>
  </si>
  <si>
    <t>621449********47636</t>
  </si>
  <si>
    <t>李军</t>
  </si>
  <si>
    <t>158****0186</t>
  </si>
  <si>
    <t>502911********8937</t>
  </si>
  <si>
    <t>李洪泽</t>
  </si>
  <si>
    <t>138****9247</t>
  </si>
  <si>
    <t>621449********02262</t>
  </si>
  <si>
    <t>李珠</t>
  </si>
  <si>
    <t>152****8656</t>
  </si>
  <si>
    <t>502911********8256</t>
  </si>
  <si>
    <t>杨文才</t>
  </si>
  <si>
    <t>139****6222</t>
  </si>
  <si>
    <t>621449********02140</t>
  </si>
  <si>
    <t>杨文海</t>
  </si>
  <si>
    <t>150****6403</t>
  </si>
  <si>
    <t>621449********13369</t>
  </si>
  <si>
    <t>王元路</t>
  </si>
  <si>
    <t>139****3587</t>
  </si>
  <si>
    <t>621449********27227</t>
  </si>
  <si>
    <t>王凤云</t>
  </si>
  <si>
    <t>211221********2143</t>
  </si>
  <si>
    <t>158****1825</t>
  </si>
  <si>
    <t>621449********95375</t>
  </si>
  <si>
    <t>王宏玲</t>
  </si>
  <si>
    <t>211221********2128</t>
  </si>
  <si>
    <t>158****1432</t>
  </si>
  <si>
    <t>621449********95433</t>
  </si>
  <si>
    <t>王常仁</t>
  </si>
  <si>
    <t>150****7118</t>
  </si>
  <si>
    <t>621449********01910</t>
  </si>
  <si>
    <t>王常和</t>
  </si>
  <si>
    <t>138****6030</t>
  </si>
  <si>
    <t>621449********47404</t>
  </si>
  <si>
    <t>王常存</t>
  </si>
  <si>
    <t>153****0033</t>
  </si>
  <si>
    <t>621449********71988</t>
  </si>
  <si>
    <t>王常孝</t>
  </si>
  <si>
    <t>158****6203</t>
  </si>
  <si>
    <t>621449********71970</t>
  </si>
  <si>
    <t>王彬</t>
  </si>
  <si>
    <t>130****6045</t>
  </si>
  <si>
    <t>621449********22353</t>
  </si>
  <si>
    <t>王立军</t>
  </si>
  <si>
    <t>150****7580</t>
  </si>
  <si>
    <t>621449********46188</t>
  </si>
  <si>
    <t>王铁军</t>
  </si>
  <si>
    <t>211221********2154</t>
  </si>
  <si>
    <t>502911********3098</t>
  </si>
  <si>
    <t>王铁力</t>
  </si>
  <si>
    <t>211221********2139</t>
  </si>
  <si>
    <t>158****7565</t>
  </si>
  <si>
    <t>621449********95607</t>
  </si>
  <si>
    <t>王铁彪</t>
  </si>
  <si>
    <t>130****0263</t>
  </si>
  <si>
    <t>502911********0830</t>
  </si>
  <si>
    <t>王铁斌</t>
  </si>
  <si>
    <t>502911********5160</t>
  </si>
  <si>
    <t>131****2411</t>
  </si>
  <si>
    <t>621449********28541</t>
  </si>
  <si>
    <t>王铁秋</t>
  </si>
  <si>
    <t>151****1470</t>
  </si>
  <si>
    <t>621449********01076</t>
  </si>
  <si>
    <t>王长贵</t>
  </si>
  <si>
    <t>150****1167</t>
  </si>
  <si>
    <t>621449********06024</t>
  </si>
  <si>
    <t>王长龙</t>
  </si>
  <si>
    <t>211221********2138</t>
  </si>
  <si>
    <t>158****5034</t>
  </si>
  <si>
    <t>621449********12536</t>
  </si>
  <si>
    <t>田凤阁</t>
  </si>
  <si>
    <t>155****4599</t>
  </si>
  <si>
    <t>502911********3428</t>
  </si>
  <si>
    <t>程福全</t>
  </si>
  <si>
    <t>136****0770</t>
  </si>
  <si>
    <t>621449********46626</t>
  </si>
  <si>
    <t>章顺东</t>
  </si>
  <si>
    <t>150****3389</t>
  </si>
  <si>
    <t>621449********46709</t>
  </si>
  <si>
    <t>胡金花</t>
  </si>
  <si>
    <t>135****8980</t>
  </si>
  <si>
    <t>621449********38858</t>
  </si>
  <si>
    <t>范广刚</t>
  </si>
  <si>
    <t>133****1595</t>
  </si>
  <si>
    <t>621449********00512</t>
  </si>
  <si>
    <t>范长福</t>
  </si>
  <si>
    <t>156****7482</t>
  </si>
  <si>
    <t>621449********39457</t>
  </si>
  <si>
    <t>范长胜</t>
  </si>
  <si>
    <t>155****7671</t>
  </si>
  <si>
    <t>621449********04722</t>
  </si>
  <si>
    <t>董立武</t>
  </si>
  <si>
    <t>211221********215X</t>
  </si>
  <si>
    <t>182****3357</t>
  </si>
  <si>
    <t>621449********38673</t>
  </si>
  <si>
    <t>董艳博</t>
  </si>
  <si>
    <t>158****7119</t>
  </si>
  <si>
    <t>502911********5696</t>
  </si>
  <si>
    <t>董辉</t>
  </si>
  <si>
    <t>187****7605</t>
  </si>
  <si>
    <t>621449********46923</t>
  </si>
  <si>
    <t>赵竹梅</t>
  </si>
  <si>
    <t>132****4488</t>
  </si>
  <si>
    <t>502911********0752</t>
  </si>
  <si>
    <t>赵霁</t>
  </si>
  <si>
    <t>189****2499</t>
  </si>
  <si>
    <t>621449********97868</t>
  </si>
  <si>
    <t>郎士友</t>
  </si>
  <si>
    <t>158****2365</t>
  </si>
  <si>
    <t>621449********72242</t>
  </si>
  <si>
    <t>郎士库</t>
  </si>
  <si>
    <t>187****8785</t>
  </si>
  <si>
    <t>621449********23996</t>
  </si>
  <si>
    <t>陈如生</t>
  </si>
  <si>
    <t>621449********21456</t>
  </si>
  <si>
    <t>雷亮</t>
  </si>
  <si>
    <t>155****3088</t>
  </si>
  <si>
    <t>621449********00272</t>
  </si>
  <si>
    <t>雷明</t>
  </si>
  <si>
    <t>139****6835</t>
  </si>
  <si>
    <t>621449********72911</t>
  </si>
  <si>
    <t>靳忠</t>
  </si>
  <si>
    <t>139****0029</t>
  </si>
  <si>
    <t>621449********07560</t>
  </si>
  <si>
    <t>韩铁芹</t>
  </si>
  <si>
    <t>211221********2126</t>
  </si>
  <si>
    <t>158****4297</t>
  </si>
  <si>
    <t>621449********38719</t>
  </si>
  <si>
    <t>黄恩江</t>
  </si>
  <si>
    <t>159****2912</t>
  </si>
  <si>
    <t>621449********01464</t>
  </si>
  <si>
    <t>齐国玉</t>
  </si>
  <si>
    <t>150****4449</t>
  </si>
  <si>
    <t>621449********66688</t>
  </si>
  <si>
    <t>齐秀超</t>
  </si>
  <si>
    <t>135****3820</t>
  </si>
  <si>
    <t>502911********3693</t>
  </si>
  <si>
    <t>王影</t>
  </si>
  <si>
    <t>621026********95376</t>
  </si>
  <si>
    <t>合计</t>
  </si>
  <si>
    <t xml:space="preserve">           填制：             </t>
  </si>
  <si>
    <t xml:space="preserve">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</si>
</sst>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0"/>
    </font>
    <font>
      <sz val="8"/>
      <name val="Arial"/>
      <charset val="0"/>
    </font>
    <font>
      <sz val="8"/>
      <name val="宋体"/>
      <charset val="134"/>
      <scheme val="minor"/>
    </font>
    <font>
      <sz val="8"/>
      <color theme="1"/>
      <name val="宋体"/>
      <charset val="134"/>
      <scheme val="major"/>
    </font>
    <font>
      <sz val="8"/>
      <color theme="1"/>
      <name val="宋体"/>
      <charset val="134"/>
      <scheme val="minor"/>
    </font>
    <font>
      <sz val="8"/>
      <color rgb="FF000000"/>
      <name val="宋体"/>
      <charset val="134"/>
    </font>
    <font>
      <sz val="8"/>
      <color rgb="FFFF0000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9"/>
      <name val="宋体"/>
      <charset val="134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30" fillId="5" borderId="14" applyNumberFormat="0" applyAlignment="0" applyProtection="0">
      <alignment vertical="center"/>
    </xf>
    <xf numFmtId="0" fontId="31" fillId="6" borderId="16" applyNumberFormat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6" fontId="5" fillId="2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177" fontId="11" fillId="2" borderId="7" xfId="58" applyNumberFormat="1" applyFont="1" applyFill="1" applyBorder="1" applyAlignment="1">
      <alignment horizontal="center" vertical="center" wrapText="1"/>
    </xf>
    <xf numFmtId="177" fontId="11" fillId="2" borderId="7" xfId="58" applyNumberFormat="1" applyFont="1" applyFill="1" applyBorder="1" applyAlignment="1">
      <alignment horizontal="center" vertical="center"/>
    </xf>
    <xf numFmtId="177" fontId="11" fillId="2" borderId="7" xfId="58" applyNumberFormat="1" applyFont="1" applyFill="1" applyBorder="1" applyAlignment="1" applyProtection="1">
      <alignment horizontal="center" vertical="center"/>
      <protection locked="0"/>
    </xf>
    <xf numFmtId="177" fontId="6" fillId="2" borderId="7" xfId="0" applyNumberFormat="1" applyFont="1" applyFill="1" applyBorder="1" applyAlignment="1">
      <alignment horizontal="center" vertical="center"/>
    </xf>
    <xf numFmtId="0" fontId="12" fillId="2" borderId="7" xfId="51" applyFont="1" applyFill="1" applyBorder="1" applyAlignment="1">
      <alignment horizontal="center" vertical="center"/>
    </xf>
    <xf numFmtId="176" fontId="13" fillId="2" borderId="7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4" fillId="0" borderId="7" xfId="0" applyNumberFormat="1" applyFont="1" applyBorder="1" applyAlignment="1">
      <alignment horizontal="center" vertical="center" wrapText="1"/>
    </xf>
    <xf numFmtId="49" fontId="11" fillId="0" borderId="7" xfId="58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7" xfId="0" applyFont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left"/>
    </xf>
    <xf numFmtId="2" fontId="16" fillId="0" borderId="7" xfId="0" applyNumberFormat="1" applyFont="1" applyFill="1" applyBorder="1" applyAlignment="1">
      <alignment horizontal="center" vertical="center" wrapText="1"/>
    </xf>
    <xf numFmtId="177" fontId="18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836930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3"/>
  <sheetViews>
    <sheetView tabSelected="1" zoomScale="85" zoomScaleNormal="85" workbookViewId="0">
      <selection activeCell="N112" sqref="N112:N114"/>
    </sheetView>
  </sheetViews>
  <sheetFormatPr defaultColWidth="9" defaultRowHeight="13.5"/>
  <cols>
    <col min="1" max="1" width="4.56666666666667" style="6" customWidth="1"/>
    <col min="2" max="2" width="8" style="7" customWidth="1"/>
    <col min="3" max="3" width="7.825" style="6" customWidth="1"/>
    <col min="4" max="4" width="16.4083333333333" style="6" customWidth="1"/>
    <col min="5" max="5" width="11.5" style="8" customWidth="1"/>
    <col min="6" max="6" width="8.90833333333333" style="8" customWidth="1"/>
    <col min="7" max="7" width="7.49166666666667" style="9" customWidth="1"/>
    <col min="8" max="8" width="8.25" style="9" customWidth="1"/>
    <col min="9" max="9" width="8.03333333333333" style="8" customWidth="1"/>
    <col min="10" max="10" width="8.475" style="10" customWidth="1"/>
    <col min="11" max="11" width="5.1" style="11" customWidth="1"/>
    <col min="12" max="12" width="7.05833333333333" style="10" customWidth="1"/>
    <col min="13" max="13" width="9.5" style="10" customWidth="1"/>
    <col min="14" max="14" width="18.7333333333333" style="8" customWidth="1"/>
    <col min="15" max="15" width="11.3916666666667" style="8" customWidth="1"/>
    <col min="16" max="16" width="8.625" style="8" customWidth="1"/>
    <col min="17" max="17" width="7.625" style="8" customWidth="1"/>
    <col min="18" max="16384" width="9" style="8"/>
  </cols>
  <sheetData>
    <row r="1" s="1" customFormat="1" ht="23.25" customHeight="1" spans="1:21">
      <c r="A1" s="12"/>
      <c r="B1" s="13"/>
      <c r="C1" s="13"/>
      <c r="D1" s="13"/>
      <c r="E1" s="12"/>
      <c r="F1" s="12"/>
      <c r="G1" s="14"/>
      <c r="H1" s="15"/>
      <c r="I1" s="13"/>
      <c r="J1" s="13"/>
      <c r="K1" s="43"/>
      <c r="L1" s="13"/>
      <c r="M1" s="13"/>
      <c r="N1" s="44"/>
      <c r="O1" s="45"/>
      <c r="P1" s="44"/>
      <c r="Q1" s="44"/>
      <c r="R1" s="66"/>
      <c r="S1" s="12"/>
      <c r="T1" s="12"/>
      <c r="U1" s="67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20"/>
      <c r="I2" s="17"/>
      <c r="J2" s="17"/>
      <c r="K2" s="46"/>
      <c r="L2" s="17"/>
      <c r="M2" s="17"/>
      <c r="N2" s="47"/>
      <c r="O2" s="48"/>
      <c r="P2" s="47"/>
      <c r="Q2" s="47"/>
      <c r="R2" s="68"/>
      <c r="S2" s="18"/>
      <c r="T2" s="18"/>
      <c r="U2" s="69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5"/>
      <c r="I3" s="22"/>
      <c r="J3" s="22"/>
      <c r="K3" s="49"/>
      <c r="L3" s="22"/>
      <c r="M3" s="22"/>
      <c r="N3" s="50"/>
      <c r="O3" s="51"/>
      <c r="P3" s="50"/>
      <c r="Q3" s="50"/>
      <c r="R3" s="70"/>
      <c r="S3" s="23"/>
      <c r="T3" s="23"/>
      <c r="U3" s="71"/>
    </row>
    <row r="4" s="2" customFormat="1" ht="24.75" customHeight="1" spans="1:21">
      <c r="A4" s="26" t="s">
        <v>2</v>
      </c>
      <c r="B4" s="27"/>
      <c r="C4" s="27"/>
      <c r="D4" s="27"/>
      <c r="E4" s="28"/>
      <c r="F4" s="28"/>
      <c r="G4" s="29"/>
      <c r="H4" s="30"/>
      <c r="I4" s="27"/>
      <c r="J4" s="27"/>
      <c r="K4" s="52"/>
      <c r="L4" s="27"/>
      <c r="M4" s="27"/>
      <c r="N4" s="53"/>
      <c r="O4" s="54"/>
      <c r="P4" s="53"/>
      <c r="Q4" s="53"/>
      <c r="R4" s="72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30"/>
      <c r="I5" s="27"/>
      <c r="J5" s="27"/>
      <c r="K5" s="52"/>
      <c r="L5" s="27"/>
      <c r="M5" s="27"/>
      <c r="N5" s="53"/>
      <c r="O5" s="54"/>
      <c r="P5" s="53"/>
      <c r="Q5" s="53"/>
      <c r="R5" s="72"/>
      <c r="S5" s="28"/>
      <c r="T5" s="28"/>
      <c r="U5" s="28"/>
    </row>
    <row r="6" s="3" customFormat="1" ht="23" customHeight="1" spans="1:17">
      <c r="A6" s="31" t="s">
        <v>4</v>
      </c>
      <c r="B6" s="31" t="s">
        <v>5</v>
      </c>
      <c r="C6" s="31" t="s">
        <v>6</v>
      </c>
      <c r="D6" s="31" t="s">
        <v>7</v>
      </c>
      <c r="E6" s="31" t="s">
        <v>8</v>
      </c>
      <c r="F6" s="31" t="s">
        <v>9</v>
      </c>
      <c r="G6" s="32" t="s">
        <v>10</v>
      </c>
      <c r="H6" s="32" t="s">
        <v>11</v>
      </c>
      <c r="I6" s="31" t="s">
        <v>12</v>
      </c>
      <c r="J6" s="55" t="s">
        <v>13</v>
      </c>
      <c r="K6" s="56" t="s">
        <v>14</v>
      </c>
      <c r="L6" s="57" t="s">
        <v>15</v>
      </c>
      <c r="M6" s="55" t="s">
        <v>16</v>
      </c>
      <c r="N6" s="31" t="s">
        <v>17</v>
      </c>
      <c r="O6" s="31" t="s">
        <v>18</v>
      </c>
      <c r="P6" s="31" t="s">
        <v>19</v>
      </c>
      <c r="Q6" s="73" t="s">
        <v>20</v>
      </c>
    </row>
    <row r="7" s="4" customFormat="1" ht="20" customHeight="1" spans="1:17">
      <c r="A7" s="33">
        <v>1</v>
      </c>
      <c r="B7" s="34" t="s">
        <v>21</v>
      </c>
      <c r="C7" s="35" t="s">
        <v>22</v>
      </c>
      <c r="D7" s="36" t="s">
        <v>23</v>
      </c>
      <c r="E7" s="36" t="s">
        <v>24</v>
      </c>
      <c r="F7" s="35" t="s">
        <v>25</v>
      </c>
      <c r="G7" s="37">
        <v>10.91</v>
      </c>
      <c r="H7" s="37">
        <v>10.91</v>
      </c>
      <c r="I7" s="58">
        <f>G7*1120</f>
        <v>12219.2</v>
      </c>
      <c r="J7" s="59">
        <f>G7*68.32</f>
        <v>745.3712</v>
      </c>
      <c r="K7" s="60">
        <v>0.8</v>
      </c>
      <c r="L7" s="59">
        <f>J7*K7</f>
        <v>596.29696</v>
      </c>
      <c r="M7" s="61">
        <f>G7*13.664</f>
        <v>149.07424</v>
      </c>
      <c r="N7" s="36" t="s">
        <v>26</v>
      </c>
      <c r="O7" s="62" t="s">
        <v>27</v>
      </c>
      <c r="P7" s="31"/>
      <c r="Q7" s="74"/>
    </row>
    <row r="8" s="4" customFormat="1" ht="20" customHeight="1" spans="1:17">
      <c r="A8" s="33">
        <v>2</v>
      </c>
      <c r="B8" s="34" t="s">
        <v>28</v>
      </c>
      <c r="C8" s="35" t="s">
        <v>22</v>
      </c>
      <c r="D8" s="36" t="s">
        <v>29</v>
      </c>
      <c r="E8" s="36" t="s">
        <v>30</v>
      </c>
      <c r="F8" s="35" t="s">
        <v>25</v>
      </c>
      <c r="G8" s="37">
        <v>15.75</v>
      </c>
      <c r="H8" s="37">
        <v>15.75</v>
      </c>
      <c r="I8" s="58">
        <f t="shared" ref="I8:I39" si="0">G8*1120</f>
        <v>17640</v>
      </c>
      <c r="J8" s="59">
        <f t="shared" ref="J8:J39" si="1">G8*68.32</f>
        <v>1076.04</v>
      </c>
      <c r="K8" s="60">
        <v>0.8</v>
      </c>
      <c r="L8" s="59">
        <f t="shared" ref="L8:L39" si="2">J8*K8</f>
        <v>860.832</v>
      </c>
      <c r="M8" s="61">
        <f t="shared" ref="M8:M39" si="3">G8*13.664</f>
        <v>215.208</v>
      </c>
      <c r="N8" s="36" t="s">
        <v>31</v>
      </c>
      <c r="O8" s="62" t="s">
        <v>27</v>
      </c>
      <c r="P8" s="31"/>
      <c r="Q8" s="74"/>
    </row>
    <row r="9" s="4" customFormat="1" ht="20" customHeight="1" spans="1:17">
      <c r="A9" s="33">
        <v>3</v>
      </c>
      <c r="B9" s="34" t="s">
        <v>32</v>
      </c>
      <c r="C9" s="35" t="s">
        <v>22</v>
      </c>
      <c r="D9" s="36" t="s">
        <v>33</v>
      </c>
      <c r="E9" s="36" t="s">
        <v>34</v>
      </c>
      <c r="F9" s="35" t="s">
        <v>25</v>
      </c>
      <c r="G9" s="37">
        <v>13.49</v>
      </c>
      <c r="H9" s="37">
        <v>13.49</v>
      </c>
      <c r="I9" s="58">
        <f t="shared" si="0"/>
        <v>15108.8</v>
      </c>
      <c r="J9" s="59">
        <f t="shared" si="1"/>
        <v>921.6368</v>
      </c>
      <c r="K9" s="60">
        <v>0.8</v>
      </c>
      <c r="L9" s="59">
        <f t="shared" si="2"/>
        <v>737.30944</v>
      </c>
      <c r="M9" s="61">
        <f t="shared" si="3"/>
        <v>184.32736</v>
      </c>
      <c r="N9" s="36" t="s">
        <v>35</v>
      </c>
      <c r="O9" s="62" t="s">
        <v>27</v>
      </c>
      <c r="P9" s="31"/>
      <c r="Q9" s="74"/>
    </row>
    <row r="10" s="4" customFormat="1" ht="20" customHeight="1" spans="1:17">
      <c r="A10" s="33">
        <v>4</v>
      </c>
      <c r="B10" s="34" t="s">
        <v>36</v>
      </c>
      <c r="C10" s="35" t="s">
        <v>22</v>
      </c>
      <c r="D10" s="36" t="s">
        <v>37</v>
      </c>
      <c r="E10" s="36" t="s">
        <v>38</v>
      </c>
      <c r="F10" s="35" t="s">
        <v>25</v>
      </c>
      <c r="G10" s="37">
        <v>9.2</v>
      </c>
      <c r="H10" s="37">
        <v>9.2</v>
      </c>
      <c r="I10" s="58">
        <f t="shared" si="0"/>
        <v>10304</v>
      </c>
      <c r="J10" s="59">
        <f t="shared" si="1"/>
        <v>628.544</v>
      </c>
      <c r="K10" s="60">
        <v>0.8</v>
      </c>
      <c r="L10" s="59">
        <f t="shared" si="2"/>
        <v>502.8352</v>
      </c>
      <c r="M10" s="61">
        <f t="shared" si="3"/>
        <v>125.7088</v>
      </c>
      <c r="N10" s="36" t="s">
        <v>39</v>
      </c>
      <c r="O10" s="62" t="s">
        <v>27</v>
      </c>
      <c r="P10" s="31"/>
      <c r="Q10" s="74"/>
    </row>
    <row r="11" s="4" customFormat="1" ht="20" customHeight="1" spans="1:17">
      <c r="A11" s="33">
        <v>5</v>
      </c>
      <c r="B11" s="34" t="s">
        <v>40</v>
      </c>
      <c r="C11" s="35" t="s">
        <v>22</v>
      </c>
      <c r="D11" s="36" t="s">
        <v>41</v>
      </c>
      <c r="E11" s="36" t="s">
        <v>42</v>
      </c>
      <c r="F11" s="35" t="s">
        <v>25</v>
      </c>
      <c r="G11" s="37">
        <v>9.36</v>
      </c>
      <c r="H11" s="37">
        <v>9.36</v>
      </c>
      <c r="I11" s="58">
        <f t="shared" si="0"/>
        <v>10483.2</v>
      </c>
      <c r="J11" s="59">
        <f t="shared" si="1"/>
        <v>639.4752</v>
      </c>
      <c r="K11" s="60">
        <v>0.8</v>
      </c>
      <c r="L11" s="59">
        <f t="shared" si="2"/>
        <v>511.58016</v>
      </c>
      <c r="M11" s="61">
        <f t="shared" si="3"/>
        <v>127.89504</v>
      </c>
      <c r="N11" s="36" t="s">
        <v>43</v>
      </c>
      <c r="O11" s="62" t="s">
        <v>27</v>
      </c>
      <c r="P11" s="31"/>
      <c r="Q11" s="74"/>
    </row>
    <row r="12" s="4" customFormat="1" ht="20" customHeight="1" spans="1:17">
      <c r="A12" s="33">
        <v>6</v>
      </c>
      <c r="B12" s="34" t="s">
        <v>44</v>
      </c>
      <c r="C12" s="35" t="s">
        <v>22</v>
      </c>
      <c r="D12" s="36" t="s">
        <v>45</v>
      </c>
      <c r="E12" s="36" t="s">
        <v>46</v>
      </c>
      <c r="F12" s="35" t="s">
        <v>25</v>
      </c>
      <c r="G12" s="37">
        <v>18.97</v>
      </c>
      <c r="H12" s="37">
        <v>18.97</v>
      </c>
      <c r="I12" s="58">
        <f t="shared" si="0"/>
        <v>21246.4</v>
      </c>
      <c r="J12" s="59">
        <f t="shared" si="1"/>
        <v>1296.0304</v>
      </c>
      <c r="K12" s="60">
        <v>0.8</v>
      </c>
      <c r="L12" s="59">
        <f t="shared" si="2"/>
        <v>1036.82432</v>
      </c>
      <c r="M12" s="61">
        <f t="shared" si="3"/>
        <v>259.20608</v>
      </c>
      <c r="N12" s="36" t="s">
        <v>47</v>
      </c>
      <c r="O12" s="62" t="s">
        <v>27</v>
      </c>
      <c r="P12" s="31"/>
      <c r="Q12" s="74"/>
    </row>
    <row r="13" s="4" customFormat="1" ht="20" customHeight="1" spans="1:17">
      <c r="A13" s="33">
        <v>7</v>
      </c>
      <c r="B13" s="34" t="s">
        <v>48</v>
      </c>
      <c r="C13" s="35" t="s">
        <v>22</v>
      </c>
      <c r="D13" s="36" t="s">
        <v>49</v>
      </c>
      <c r="E13" s="36" t="s">
        <v>50</v>
      </c>
      <c r="F13" s="35" t="s">
        <v>25</v>
      </c>
      <c r="G13" s="37">
        <v>18.27</v>
      </c>
      <c r="H13" s="37">
        <v>18.27</v>
      </c>
      <c r="I13" s="58">
        <f t="shared" si="0"/>
        <v>20462.4</v>
      </c>
      <c r="J13" s="59">
        <f t="shared" si="1"/>
        <v>1248.2064</v>
      </c>
      <c r="K13" s="60">
        <v>0.8</v>
      </c>
      <c r="L13" s="59">
        <f t="shared" si="2"/>
        <v>998.56512</v>
      </c>
      <c r="M13" s="61">
        <f t="shared" si="3"/>
        <v>249.64128</v>
      </c>
      <c r="N13" s="36" t="s">
        <v>51</v>
      </c>
      <c r="O13" s="62" t="s">
        <v>27</v>
      </c>
      <c r="P13" s="31"/>
      <c r="Q13" s="74"/>
    </row>
    <row r="14" s="4" customFormat="1" ht="20" customHeight="1" spans="1:17">
      <c r="A14" s="33">
        <v>8</v>
      </c>
      <c r="B14" s="34" t="s">
        <v>52</v>
      </c>
      <c r="C14" s="35" t="s">
        <v>22</v>
      </c>
      <c r="D14" s="36" t="s">
        <v>53</v>
      </c>
      <c r="E14" s="36" t="s">
        <v>54</v>
      </c>
      <c r="F14" s="35" t="s">
        <v>25</v>
      </c>
      <c r="G14" s="37">
        <v>16.27</v>
      </c>
      <c r="H14" s="37">
        <v>16.27</v>
      </c>
      <c r="I14" s="58">
        <f t="shared" si="0"/>
        <v>18222.4</v>
      </c>
      <c r="J14" s="59">
        <f t="shared" si="1"/>
        <v>1111.5664</v>
      </c>
      <c r="K14" s="60">
        <v>0.8</v>
      </c>
      <c r="L14" s="59">
        <f t="shared" si="2"/>
        <v>889.25312</v>
      </c>
      <c r="M14" s="61">
        <f t="shared" si="3"/>
        <v>222.31328</v>
      </c>
      <c r="N14" s="36" t="s">
        <v>55</v>
      </c>
      <c r="O14" s="62" t="s">
        <v>27</v>
      </c>
      <c r="P14" s="31"/>
      <c r="Q14" s="74"/>
    </row>
    <row r="15" s="4" customFormat="1" ht="20" customHeight="1" spans="1:17">
      <c r="A15" s="33">
        <v>9</v>
      </c>
      <c r="B15" s="34" t="s">
        <v>56</v>
      </c>
      <c r="C15" s="35" t="s">
        <v>22</v>
      </c>
      <c r="D15" s="36" t="s">
        <v>57</v>
      </c>
      <c r="E15" s="36" t="s">
        <v>58</v>
      </c>
      <c r="F15" s="35" t="s">
        <v>25</v>
      </c>
      <c r="G15" s="37">
        <v>14.07</v>
      </c>
      <c r="H15" s="37">
        <v>14.07</v>
      </c>
      <c r="I15" s="58">
        <f t="shared" si="0"/>
        <v>15758.4</v>
      </c>
      <c r="J15" s="59">
        <f t="shared" si="1"/>
        <v>961.2624</v>
      </c>
      <c r="K15" s="60">
        <v>0.8</v>
      </c>
      <c r="L15" s="59">
        <f t="shared" si="2"/>
        <v>769.00992</v>
      </c>
      <c r="M15" s="61">
        <f t="shared" si="3"/>
        <v>192.25248</v>
      </c>
      <c r="N15" s="36" t="s">
        <v>59</v>
      </c>
      <c r="O15" s="62" t="s">
        <v>27</v>
      </c>
      <c r="P15" s="31"/>
      <c r="Q15" s="74"/>
    </row>
    <row r="16" s="4" customFormat="1" ht="20" customHeight="1" spans="1:17">
      <c r="A16" s="33">
        <v>10</v>
      </c>
      <c r="B16" s="34" t="s">
        <v>60</v>
      </c>
      <c r="C16" s="35" t="s">
        <v>22</v>
      </c>
      <c r="D16" s="36" t="s">
        <v>37</v>
      </c>
      <c r="E16" s="36" t="s">
        <v>34</v>
      </c>
      <c r="F16" s="35" t="s">
        <v>25</v>
      </c>
      <c r="G16" s="37">
        <v>8.21</v>
      </c>
      <c r="H16" s="37">
        <v>8.21</v>
      </c>
      <c r="I16" s="58">
        <f t="shared" si="0"/>
        <v>9195.2</v>
      </c>
      <c r="J16" s="59">
        <f t="shared" si="1"/>
        <v>560.9072</v>
      </c>
      <c r="K16" s="60">
        <v>0.8</v>
      </c>
      <c r="L16" s="59">
        <f t="shared" si="2"/>
        <v>448.72576</v>
      </c>
      <c r="M16" s="61">
        <f t="shared" si="3"/>
        <v>112.18144</v>
      </c>
      <c r="N16" s="36" t="s">
        <v>61</v>
      </c>
      <c r="O16" s="62" t="s">
        <v>27</v>
      </c>
      <c r="P16" s="31"/>
      <c r="Q16" s="74"/>
    </row>
    <row r="17" s="4" customFormat="1" ht="20" customHeight="1" spans="1:17">
      <c r="A17" s="33">
        <v>11</v>
      </c>
      <c r="B17" s="34" t="s">
        <v>62</v>
      </c>
      <c r="C17" s="35" t="s">
        <v>22</v>
      </c>
      <c r="D17" s="36" t="s">
        <v>63</v>
      </c>
      <c r="E17" s="36" t="s">
        <v>64</v>
      </c>
      <c r="F17" s="35" t="s">
        <v>25</v>
      </c>
      <c r="G17" s="37">
        <v>15.94</v>
      </c>
      <c r="H17" s="37">
        <v>15.94</v>
      </c>
      <c r="I17" s="58">
        <f t="shared" si="0"/>
        <v>17852.8</v>
      </c>
      <c r="J17" s="59">
        <f t="shared" si="1"/>
        <v>1089.0208</v>
      </c>
      <c r="K17" s="60">
        <v>0.8</v>
      </c>
      <c r="L17" s="59">
        <f t="shared" si="2"/>
        <v>871.21664</v>
      </c>
      <c r="M17" s="61">
        <f t="shared" si="3"/>
        <v>217.80416</v>
      </c>
      <c r="N17" s="36" t="s">
        <v>65</v>
      </c>
      <c r="O17" s="62" t="s">
        <v>27</v>
      </c>
      <c r="P17" s="31"/>
      <c r="Q17" s="74"/>
    </row>
    <row r="18" s="4" customFormat="1" ht="20" customHeight="1" spans="1:17">
      <c r="A18" s="33">
        <v>12</v>
      </c>
      <c r="B18" s="34" t="s">
        <v>66</v>
      </c>
      <c r="C18" s="35" t="s">
        <v>22</v>
      </c>
      <c r="D18" s="36" t="s">
        <v>67</v>
      </c>
      <c r="E18" s="36" t="s">
        <v>68</v>
      </c>
      <c r="F18" s="35" t="s">
        <v>25</v>
      </c>
      <c r="G18" s="37">
        <v>13.35</v>
      </c>
      <c r="H18" s="37">
        <v>13.35</v>
      </c>
      <c r="I18" s="58">
        <f t="shared" si="0"/>
        <v>14952</v>
      </c>
      <c r="J18" s="59">
        <f t="shared" si="1"/>
        <v>912.072</v>
      </c>
      <c r="K18" s="60">
        <v>0.8</v>
      </c>
      <c r="L18" s="59">
        <f t="shared" si="2"/>
        <v>729.6576</v>
      </c>
      <c r="M18" s="61">
        <f t="shared" si="3"/>
        <v>182.4144</v>
      </c>
      <c r="N18" s="36" t="s">
        <v>69</v>
      </c>
      <c r="O18" s="62" t="s">
        <v>27</v>
      </c>
      <c r="P18" s="31"/>
      <c r="Q18" s="74"/>
    </row>
    <row r="19" s="4" customFormat="1" ht="20" customHeight="1" spans="1:17">
      <c r="A19" s="33">
        <v>13</v>
      </c>
      <c r="B19" s="34" t="s">
        <v>70</v>
      </c>
      <c r="C19" s="35" t="s">
        <v>22</v>
      </c>
      <c r="D19" s="36" t="s">
        <v>71</v>
      </c>
      <c r="E19" s="36" t="s">
        <v>72</v>
      </c>
      <c r="F19" s="35" t="s">
        <v>25</v>
      </c>
      <c r="G19" s="37">
        <v>13.78</v>
      </c>
      <c r="H19" s="37">
        <v>13.78</v>
      </c>
      <c r="I19" s="58">
        <f t="shared" si="0"/>
        <v>15433.6</v>
      </c>
      <c r="J19" s="59">
        <f t="shared" si="1"/>
        <v>941.4496</v>
      </c>
      <c r="K19" s="60">
        <v>0.8</v>
      </c>
      <c r="L19" s="59">
        <f t="shared" si="2"/>
        <v>753.15968</v>
      </c>
      <c r="M19" s="61">
        <f t="shared" si="3"/>
        <v>188.28992</v>
      </c>
      <c r="N19" s="36" t="s">
        <v>73</v>
      </c>
      <c r="O19" s="62" t="s">
        <v>27</v>
      </c>
      <c r="P19" s="63"/>
      <c r="Q19" s="63"/>
    </row>
    <row r="20" s="4" customFormat="1" ht="20" customHeight="1" spans="1:17">
      <c r="A20" s="33">
        <v>14</v>
      </c>
      <c r="B20" s="34" t="s">
        <v>74</v>
      </c>
      <c r="C20" s="35" t="s">
        <v>22</v>
      </c>
      <c r="D20" s="36" t="s">
        <v>41</v>
      </c>
      <c r="E20" s="36" t="s">
        <v>75</v>
      </c>
      <c r="F20" s="35" t="s">
        <v>25</v>
      </c>
      <c r="G20" s="37">
        <v>14.91</v>
      </c>
      <c r="H20" s="37">
        <v>14.91</v>
      </c>
      <c r="I20" s="58">
        <f t="shared" si="0"/>
        <v>16699.2</v>
      </c>
      <c r="J20" s="59">
        <f t="shared" si="1"/>
        <v>1018.6512</v>
      </c>
      <c r="K20" s="60">
        <v>0.8</v>
      </c>
      <c r="L20" s="59">
        <f t="shared" si="2"/>
        <v>814.92096</v>
      </c>
      <c r="M20" s="61">
        <f t="shared" si="3"/>
        <v>203.73024</v>
      </c>
      <c r="N20" s="36" t="s">
        <v>76</v>
      </c>
      <c r="O20" s="62" t="s">
        <v>27</v>
      </c>
      <c r="P20" s="63"/>
      <c r="Q20" s="63"/>
    </row>
    <row r="21" s="4" customFormat="1" ht="20" customHeight="1" spans="1:17">
      <c r="A21" s="33">
        <v>15</v>
      </c>
      <c r="B21" s="34" t="s">
        <v>77</v>
      </c>
      <c r="C21" s="35" t="s">
        <v>22</v>
      </c>
      <c r="D21" s="36" t="s">
        <v>78</v>
      </c>
      <c r="E21" s="36" t="s">
        <v>72</v>
      </c>
      <c r="F21" s="35" t="s">
        <v>25</v>
      </c>
      <c r="G21" s="37">
        <v>12.67</v>
      </c>
      <c r="H21" s="37">
        <v>12.67</v>
      </c>
      <c r="I21" s="58">
        <f t="shared" si="0"/>
        <v>14190.4</v>
      </c>
      <c r="J21" s="59">
        <f t="shared" si="1"/>
        <v>865.6144</v>
      </c>
      <c r="K21" s="60">
        <v>0.8</v>
      </c>
      <c r="L21" s="59">
        <f t="shared" si="2"/>
        <v>692.49152</v>
      </c>
      <c r="M21" s="61">
        <f t="shared" si="3"/>
        <v>173.12288</v>
      </c>
      <c r="N21" s="36" t="s">
        <v>79</v>
      </c>
      <c r="O21" s="62" t="s">
        <v>27</v>
      </c>
      <c r="P21" s="63"/>
      <c r="Q21" s="63"/>
    </row>
    <row r="22" s="4" customFormat="1" ht="20" customHeight="1" spans="1:17">
      <c r="A22" s="33">
        <v>16</v>
      </c>
      <c r="B22" s="34" t="s">
        <v>80</v>
      </c>
      <c r="C22" s="35" t="s">
        <v>22</v>
      </c>
      <c r="D22" s="36" t="s">
        <v>81</v>
      </c>
      <c r="E22" s="36" t="s">
        <v>82</v>
      </c>
      <c r="F22" s="35" t="s">
        <v>25</v>
      </c>
      <c r="G22" s="37">
        <v>5.7</v>
      </c>
      <c r="H22" s="37">
        <v>5.7</v>
      </c>
      <c r="I22" s="58">
        <f t="shared" si="0"/>
        <v>6384</v>
      </c>
      <c r="J22" s="59">
        <f t="shared" si="1"/>
        <v>389.424</v>
      </c>
      <c r="K22" s="60">
        <v>0.8</v>
      </c>
      <c r="L22" s="59">
        <f t="shared" si="2"/>
        <v>311.5392</v>
      </c>
      <c r="M22" s="61">
        <f t="shared" si="3"/>
        <v>77.8848</v>
      </c>
      <c r="N22" s="36" t="s">
        <v>83</v>
      </c>
      <c r="O22" s="62" t="s">
        <v>27</v>
      </c>
      <c r="P22" s="63"/>
      <c r="Q22" s="63"/>
    </row>
    <row r="23" s="4" customFormat="1" ht="20" customHeight="1" spans="1:17">
      <c r="A23" s="33">
        <v>17</v>
      </c>
      <c r="B23" s="34" t="s">
        <v>84</v>
      </c>
      <c r="C23" s="35" t="s">
        <v>22</v>
      </c>
      <c r="D23" s="36" t="s">
        <v>85</v>
      </c>
      <c r="E23" s="36" t="s">
        <v>86</v>
      </c>
      <c r="F23" s="35" t="s">
        <v>25</v>
      </c>
      <c r="G23" s="37">
        <v>8.4</v>
      </c>
      <c r="H23" s="37">
        <v>8.4</v>
      </c>
      <c r="I23" s="58">
        <f t="shared" si="0"/>
        <v>9408</v>
      </c>
      <c r="J23" s="59">
        <f t="shared" si="1"/>
        <v>573.888</v>
      </c>
      <c r="K23" s="60">
        <v>0.8</v>
      </c>
      <c r="L23" s="59">
        <f t="shared" si="2"/>
        <v>459.1104</v>
      </c>
      <c r="M23" s="61">
        <f t="shared" si="3"/>
        <v>114.7776</v>
      </c>
      <c r="N23" s="36" t="s">
        <v>87</v>
      </c>
      <c r="O23" s="62" t="s">
        <v>27</v>
      </c>
      <c r="P23" s="63"/>
      <c r="Q23" s="63"/>
    </row>
    <row r="24" s="4" customFormat="1" ht="20" customHeight="1" spans="1:17">
      <c r="A24" s="33">
        <v>18</v>
      </c>
      <c r="B24" s="34" t="s">
        <v>88</v>
      </c>
      <c r="C24" s="35" t="s">
        <v>22</v>
      </c>
      <c r="D24" s="36" t="s">
        <v>37</v>
      </c>
      <c r="E24" s="36" t="s">
        <v>89</v>
      </c>
      <c r="F24" s="35" t="s">
        <v>25</v>
      </c>
      <c r="G24" s="37">
        <v>11.73</v>
      </c>
      <c r="H24" s="37">
        <v>11.73</v>
      </c>
      <c r="I24" s="58">
        <f t="shared" si="0"/>
        <v>13137.6</v>
      </c>
      <c r="J24" s="59">
        <f t="shared" si="1"/>
        <v>801.3936</v>
      </c>
      <c r="K24" s="60">
        <v>0.8</v>
      </c>
      <c r="L24" s="59">
        <f t="shared" si="2"/>
        <v>641.11488</v>
      </c>
      <c r="M24" s="61">
        <f t="shared" si="3"/>
        <v>160.27872</v>
      </c>
      <c r="N24" s="36" t="s">
        <v>90</v>
      </c>
      <c r="O24" s="62" t="s">
        <v>27</v>
      </c>
      <c r="P24" s="63"/>
      <c r="Q24" s="63"/>
    </row>
    <row r="25" s="4" customFormat="1" ht="20" customHeight="1" spans="1:17">
      <c r="A25" s="33">
        <v>19</v>
      </c>
      <c r="B25" s="34" t="s">
        <v>91</v>
      </c>
      <c r="C25" s="35" t="s">
        <v>22</v>
      </c>
      <c r="D25" s="36" t="s">
        <v>41</v>
      </c>
      <c r="E25" s="36" t="s">
        <v>92</v>
      </c>
      <c r="F25" s="35" t="s">
        <v>25</v>
      </c>
      <c r="G25" s="37">
        <v>13.84</v>
      </c>
      <c r="H25" s="37">
        <v>13.84</v>
      </c>
      <c r="I25" s="58">
        <f t="shared" si="0"/>
        <v>15500.8</v>
      </c>
      <c r="J25" s="59">
        <f t="shared" si="1"/>
        <v>945.5488</v>
      </c>
      <c r="K25" s="60">
        <v>0.8</v>
      </c>
      <c r="L25" s="59">
        <f t="shared" si="2"/>
        <v>756.43904</v>
      </c>
      <c r="M25" s="61">
        <f t="shared" si="3"/>
        <v>189.10976</v>
      </c>
      <c r="N25" s="36" t="s">
        <v>93</v>
      </c>
      <c r="O25" s="62" t="s">
        <v>27</v>
      </c>
      <c r="P25" s="63"/>
      <c r="Q25" s="63"/>
    </row>
    <row r="26" s="4" customFormat="1" ht="20" customHeight="1" spans="1:17">
      <c r="A26" s="33">
        <v>20</v>
      </c>
      <c r="B26" s="34" t="s">
        <v>94</v>
      </c>
      <c r="C26" s="35" t="s">
        <v>22</v>
      </c>
      <c r="D26" s="36" t="s">
        <v>71</v>
      </c>
      <c r="E26" s="36" t="s">
        <v>95</v>
      </c>
      <c r="F26" s="35" t="s">
        <v>25</v>
      </c>
      <c r="G26" s="37">
        <v>55.16</v>
      </c>
      <c r="H26" s="37">
        <v>55.16</v>
      </c>
      <c r="I26" s="58">
        <f t="shared" si="0"/>
        <v>61779.2</v>
      </c>
      <c r="J26" s="59">
        <f t="shared" si="1"/>
        <v>3768.5312</v>
      </c>
      <c r="K26" s="60">
        <v>0.8</v>
      </c>
      <c r="L26" s="59">
        <f t="shared" si="2"/>
        <v>3014.82496</v>
      </c>
      <c r="M26" s="61">
        <f t="shared" si="3"/>
        <v>753.70624</v>
      </c>
      <c r="N26" s="36" t="s">
        <v>96</v>
      </c>
      <c r="O26" s="62" t="s">
        <v>27</v>
      </c>
      <c r="P26" s="63"/>
      <c r="Q26" s="63"/>
    </row>
    <row r="27" s="4" customFormat="1" ht="20" customHeight="1" spans="1:17">
      <c r="A27" s="33">
        <v>21</v>
      </c>
      <c r="B27" s="34" t="s">
        <v>97</v>
      </c>
      <c r="C27" s="35" t="s">
        <v>22</v>
      </c>
      <c r="D27" s="36" t="s">
        <v>98</v>
      </c>
      <c r="E27" s="36" t="s">
        <v>99</v>
      </c>
      <c r="F27" s="35" t="s">
        <v>25</v>
      </c>
      <c r="G27" s="37">
        <v>17.41</v>
      </c>
      <c r="H27" s="37">
        <v>17.41</v>
      </c>
      <c r="I27" s="58">
        <f t="shared" si="0"/>
        <v>19499.2</v>
      </c>
      <c r="J27" s="59">
        <f t="shared" si="1"/>
        <v>1189.4512</v>
      </c>
      <c r="K27" s="60">
        <v>0.8</v>
      </c>
      <c r="L27" s="59">
        <f t="shared" si="2"/>
        <v>951.56096</v>
      </c>
      <c r="M27" s="61">
        <f t="shared" si="3"/>
        <v>237.89024</v>
      </c>
      <c r="N27" s="36" t="s">
        <v>100</v>
      </c>
      <c r="O27" s="62" t="s">
        <v>27</v>
      </c>
      <c r="P27" s="63"/>
      <c r="Q27" s="63"/>
    </row>
    <row r="28" s="4" customFormat="1" ht="20" customHeight="1" spans="1:17">
      <c r="A28" s="33">
        <v>22</v>
      </c>
      <c r="B28" s="34" t="s">
        <v>101</v>
      </c>
      <c r="C28" s="35" t="s">
        <v>22</v>
      </c>
      <c r="D28" s="36" t="s">
        <v>102</v>
      </c>
      <c r="E28" s="36" t="s">
        <v>103</v>
      </c>
      <c r="F28" s="35" t="s">
        <v>25</v>
      </c>
      <c r="G28" s="37">
        <v>4</v>
      </c>
      <c r="H28" s="37">
        <v>4</v>
      </c>
      <c r="I28" s="58">
        <f t="shared" si="0"/>
        <v>4480</v>
      </c>
      <c r="J28" s="59">
        <f t="shared" si="1"/>
        <v>273.28</v>
      </c>
      <c r="K28" s="60">
        <v>0.8</v>
      </c>
      <c r="L28" s="59">
        <f t="shared" si="2"/>
        <v>218.624</v>
      </c>
      <c r="M28" s="61">
        <f t="shared" si="3"/>
        <v>54.656</v>
      </c>
      <c r="N28" s="36" t="s">
        <v>104</v>
      </c>
      <c r="O28" s="62" t="s">
        <v>27</v>
      </c>
      <c r="P28" s="63"/>
      <c r="Q28" s="63"/>
    </row>
    <row r="29" s="4" customFormat="1" ht="20" customHeight="1" spans="1:17">
      <c r="A29" s="33">
        <v>23</v>
      </c>
      <c r="B29" s="34" t="s">
        <v>105</v>
      </c>
      <c r="C29" s="35" t="s">
        <v>22</v>
      </c>
      <c r="D29" s="36" t="s">
        <v>106</v>
      </c>
      <c r="E29" s="36" t="s">
        <v>107</v>
      </c>
      <c r="F29" s="35" t="s">
        <v>25</v>
      </c>
      <c r="G29" s="37">
        <v>20.62</v>
      </c>
      <c r="H29" s="37">
        <v>20.62</v>
      </c>
      <c r="I29" s="58">
        <f t="shared" si="0"/>
        <v>23094.4</v>
      </c>
      <c r="J29" s="59">
        <f t="shared" si="1"/>
        <v>1408.7584</v>
      </c>
      <c r="K29" s="60">
        <v>0.8</v>
      </c>
      <c r="L29" s="59">
        <f t="shared" si="2"/>
        <v>1127.00672</v>
      </c>
      <c r="M29" s="61">
        <f t="shared" si="3"/>
        <v>281.75168</v>
      </c>
      <c r="N29" s="36" t="s">
        <v>108</v>
      </c>
      <c r="O29" s="62" t="s">
        <v>27</v>
      </c>
      <c r="P29" s="63"/>
      <c r="Q29" s="63"/>
    </row>
    <row r="30" s="4" customFormat="1" ht="20" customHeight="1" spans="1:17">
      <c r="A30" s="33">
        <v>24</v>
      </c>
      <c r="B30" s="34" t="s">
        <v>109</v>
      </c>
      <c r="C30" s="35" t="s">
        <v>22</v>
      </c>
      <c r="D30" s="36" t="s">
        <v>110</v>
      </c>
      <c r="E30" s="36" t="s">
        <v>38</v>
      </c>
      <c r="F30" s="35" t="s">
        <v>25</v>
      </c>
      <c r="G30" s="37">
        <v>8.73</v>
      </c>
      <c r="H30" s="37">
        <v>8.73</v>
      </c>
      <c r="I30" s="58">
        <f t="shared" si="0"/>
        <v>9777.6</v>
      </c>
      <c r="J30" s="59">
        <f t="shared" si="1"/>
        <v>596.4336</v>
      </c>
      <c r="K30" s="60">
        <v>0.8</v>
      </c>
      <c r="L30" s="59">
        <f t="shared" si="2"/>
        <v>477.14688</v>
      </c>
      <c r="M30" s="61">
        <f t="shared" si="3"/>
        <v>119.28672</v>
      </c>
      <c r="N30" s="36" t="s">
        <v>111</v>
      </c>
      <c r="O30" s="62" t="s">
        <v>27</v>
      </c>
      <c r="P30" s="63"/>
      <c r="Q30" s="63"/>
    </row>
    <row r="31" s="4" customFormat="1" ht="20" customHeight="1" spans="1:17">
      <c r="A31" s="33">
        <v>25</v>
      </c>
      <c r="B31" s="34" t="s">
        <v>112</v>
      </c>
      <c r="C31" s="35" t="s">
        <v>22</v>
      </c>
      <c r="D31" s="36" t="s">
        <v>23</v>
      </c>
      <c r="E31" s="36" t="s">
        <v>113</v>
      </c>
      <c r="F31" s="35" t="s">
        <v>25</v>
      </c>
      <c r="G31" s="37">
        <v>14</v>
      </c>
      <c r="H31" s="37">
        <v>14</v>
      </c>
      <c r="I31" s="58">
        <f t="shared" si="0"/>
        <v>15680</v>
      </c>
      <c r="J31" s="59">
        <f t="shared" si="1"/>
        <v>956.48</v>
      </c>
      <c r="K31" s="60">
        <v>0.8</v>
      </c>
      <c r="L31" s="59">
        <f t="shared" si="2"/>
        <v>765.184</v>
      </c>
      <c r="M31" s="61">
        <f t="shared" si="3"/>
        <v>191.296</v>
      </c>
      <c r="N31" s="36" t="s">
        <v>114</v>
      </c>
      <c r="O31" s="62" t="s">
        <v>27</v>
      </c>
      <c r="P31" s="63"/>
      <c r="Q31" s="63"/>
    </row>
    <row r="32" s="4" customFormat="1" ht="20" customHeight="1" spans="1:17">
      <c r="A32" s="33">
        <v>26</v>
      </c>
      <c r="B32" s="34" t="s">
        <v>115</v>
      </c>
      <c r="C32" s="35" t="s">
        <v>22</v>
      </c>
      <c r="D32" s="36" t="s">
        <v>116</v>
      </c>
      <c r="E32" s="36" t="s">
        <v>117</v>
      </c>
      <c r="F32" s="35" t="s">
        <v>25</v>
      </c>
      <c r="G32" s="37">
        <v>10.01</v>
      </c>
      <c r="H32" s="37">
        <v>10.01</v>
      </c>
      <c r="I32" s="58">
        <f t="shared" si="0"/>
        <v>11211.2</v>
      </c>
      <c r="J32" s="59">
        <f t="shared" si="1"/>
        <v>683.8832</v>
      </c>
      <c r="K32" s="60">
        <v>0.8</v>
      </c>
      <c r="L32" s="59">
        <f t="shared" si="2"/>
        <v>547.10656</v>
      </c>
      <c r="M32" s="61">
        <f t="shared" si="3"/>
        <v>136.77664</v>
      </c>
      <c r="N32" s="36" t="s">
        <v>118</v>
      </c>
      <c r="O32" s="62" t="s">
        <v>27</v>
      </c>
      <c r="P32" s="63"/>
      <c r="Q32" s="63"/>
    </row>
    <row r="33" s="4" customFormat="1" ht="20" customHeight="1" spans="1:17">
      <c r="A33" s="33">
        <v>27</v>
      </c>
      <c r="B33" s="34" t="s">
        <v>119</v>
      </c>
      <c r="C33" s="35" t="s">
        <v>22</v>
      </c>
      <c r="D33" s="36" t="s">
        <v>102</v>
      </c>
      <c r="E33" s="36" t="s">
        <v>120</v>
      </c>
      <c r="F33" s="35" t="s">
        <v>25</v>
      </c>
      <c r="G33" s="37">
        <v>11.7</v>
      </c>
      <c r="H33" s="37">
        <v>11.7</v>
      </c>
      <c r="I33" s="58">
        <f t="shared" si="0"/>
        <v>13104</v>
      </c>
      <c r="J33" s="59">
        <f t="shared" si="1"/>
        <v>799.344</v>
      </c>
      <c r="K33" s="60">
        <v>0.8</v>
      </c>
      <c r="L33" s="59">
        <f t="shared" si="2"/>
        <v>639.4752</v>
      </c>
      <c r="M33" s="61">
        <f t="shared" si="3"/>
        <v>159.8688</v>
      </c>
      <c r="N33" s="36" t="s">
        <v>121</v>
      </c>
      <c r="O33" s="62" t="s">
        <v>27</v>
      </c>
      <c r="P33" s="63"/>
      <c r="Q33" s="63"/>
    </row>
    <row r="34" s="4" customFormat="1" ht="20" customHeight="1" spans="1:17">
      <c r="A34" s="33">
        <v>28</v>
      </c>
      <c r="B34" s="34" t="s">
        <v>122</v>
      </c>
      <c r="C34" s="35" t="s">
        <v>22</v>
      </c>
      <c r="D34" s="36" t="s">
        <v>116</v>
      </c>
      <c r="E34" s="36" t="s">
        <v>123</v>
      </c>
      <c r="F34" s="35" t="s">
        <v>25</v>
      </c>
      <c r="G34" s="37">
        <v>25.16</v>
      </c>
      <c r="H34" s="37">
        <v>25.16</v>
      </c>
      <c r="I34" s="58">
        <f t="shared" si="0"/>
        <v>28179.2</v>
      </c>
      <c r="J34" s="59">
        <f t="shared" si="1"/>
        <v>1718.9312</v>
      </c>
      <c r="K34" s="60">
        <v>0.8</v>
      </c>
      <c r="L34" s="59">
        <f t="shared" si="2"/>
        <v>1375.14496</v>
      </c>
      <c r="M34" s="61">
        <f t="shared" si="3"/>
        <v>343.78624</v>
      </c>
      <c r="N34" s="36" t="s">
        <v>124</v>
      </c>
      <c r="O34" s="62" t="s">
        <v>27</v>
      </c>
      <c r="P34" s="63"/>
      <c r="Q34" s="63"/>
    </row>
    <row r="35" s="4" customFormat="1" ht="20" customHeight="1" spans="1:17">
      <c r="A35" s="33">
        <v>29</v>
      </c>
      <c r="B35" s="34" t="s">
        <v>125</v>
      </c>
      <c r="C35" s="35" t="s">
        <v>22</v>
      </c>
      <c r="D35" s="36" t="s">
        <v>37</v>
      </c>
      <c r="E35" s="36" t="s">
        <v>126</v>
      </c>
      <c r="F35" s="35" t="s">
        <v>25</v>
      </c>
      <c r="G35" s="37">
        <v>7.15</v>
      </c>
      <c r="H35" s="37">
        <v>7.15</v>
      </c>
      <c r="I35" s="58">
        <f t="shared" si="0"/>
        <v>8008</v>
      </c>
      <c r="J35" s="59">
        <f t="shared" si="1"/>
        <v>488.488</v>
      </c>
      <c r="K35" s="60">
        <v>0.8</v>
      </c>
      <c r="L35" s="59">
        <f t="shared" si="2"/>
        <v>390.7904</v>
      </c>
      <c r="M35" s="61">
        <f t="shared" si="3"/>
        <v>97.6976</v>
      </c>
      <c r="N35" s="36" t="s">
        <v>127</v>
      </c>
      <c r="O35" s="62" t="s">
        <v>27</v>
      </c>
      <c r="P35" s="63"/>
      <c r="Q35" s="63"/>
    </row>
    <row r="36" s="4" customFormat="1" ht="20" customHeight="1" spans="1:17">
      <c r="A36" s="33">
        <v>30</v>
      </c>
      <c r="B36" s="34" t="s">
        <v>128</v>
      </c>
      <c r="C36" s="35" t="s">
        <v>22</v>
      </c>
      <c r="D36" s="36" t="s">
        <v>129</v>
      </c>
      <c r="E36" s="36" t="s">
        <v>130</v>
      </c>
      <c r="F36" s="35" t="s">
        <v>25</v>
      </c>
      <c r="G36" s="37">
        <v>14.88</v>
      </c>
      <c r="H36" s="37">
        <v>14.88</v>
      </c>
      <c r="I36" s="58">
        <f t="shared" si="0"/>
        <v>16665.6</v>
      </c>
      <c r="J36" s="59">
        <f t="shared" si="1"/>
        <v>1016.6016</v>
      </c>
      <c r="K36" s="60">
        <v>0.8</v>
      </c>
      <c r="L36" s="59">
        <f t="shared" si="2"/>
        <v>813.28128</v>
      </c>
      <c r="M36" s="61">
        <f t="shared" si="3"/>
        <v>203.32032</v>
      </c>
      <c r="N36" s="36" t="s">
        <v>131</v>
      </c>
      <c r="O36" s="62" t="s">
        <v>27</v>
      </c>
      <c r="P36" s="63"/>
      <c r="Q36" s="63"/>
    </row>
    <row r="37" s="4" customFormat="1" ht="20" customHeight="1" spans="1:17">
      <c r="A37" s="33">
        <v>31</v>
      </c>
      <c r="B37" s="34" t="s">
        <v>132</v>
      </c>
      <c r="C37" s="35" t="s">
        <v>22</v>
      </c>
      <c r="D37" s="36" t="s">
        <v>29</v>
      </c>
      <c r="E37" s="36" t="s">
        <v>133</v>
      </c>
      <c r="F37" s="35" t="s">
        <v>25</v>
      </c>
      <c r="G37" s="37">
        <v>14.6</v>
      </c>
      <c r="H37" s="37">
        <v>14.6</v>
      </c>
      <c r="I37" s="58">
        <f t="shared" si="0"/>
        <v>16352</v>
      </c>
      <c r="J37" s="59">
        <f t="shared" si="1"/>
        <v>997.472</v>
      </c>
      <c r="K37" s="60">
        <v>0.8</v>
      </c>
      <c r="L37" s="59">
        <f t="shared" si="2"/>
        <v>797.9776</v>
      </c>
      <c r="M37" s="61">
        <f t="shared" si="3"/>
        <v>199.4944</v>
      </c>
      <c r="N37" s="36" t="s">
        <v>134</v>
      </c>
      <c r="O37" s="62" t="s">
        <v>27</v>
      </c>
      <c r="P37" s="63"/>
      <c r="Q37" s="63"/>
    </row>
    <row r="38" s="4" customFormat="1" ht="20" customHeight="1" spans="1:17">
      <c r="A38" s="33">
        <v>32</v>
      </c>
      <c r="B38" s="34" t="s">
        <v>135</v>
      </c>
      <c r="C38" s="35" t="s">
        <v>22</v>
      </c>
      <c r="D38" s="36" t="s">
        <v>110</v>
      </c>
      <c r="E38" s="36" t="s">
        <v>136</v>
      </c>
      <c r="F38" s="35" t="s">
        <v>25</v>
      </c>
      <c r="G38" s="37">
        <v>6.63</v>
      </c>
      <c r="H38" s="37">
        <v>6.63</v>
      </c>
      <c r="I38" s="58">
        <f t="shared" si="0"/>
        <v>7425.6</v>
      </c>
      <c r="J38" s="59">
        <f t="shared" si="1"/>
        <v>452.9616</v>
      </c>
      <c r="K38" s="60">
        <v>0.8</v>
      </c>
      <c r="L38" s="59">
        <f t="shared" si="2"/>
        <v>362.36928</v>
      </c>
      <c r="M38" s="61">
        <f t="shared" si="3"/>
        <v>90.59232</v>
      </c>
      <c r="N38" s="36" t="s">
        <v>137</v>
      </c>
      <c r="O38" s="62" t="s">
        <v>27</v>
      </c>
      <c r="P38" s="63"/>
      <c r="Q38" s="63"/>
    </row>
    <row r="39" s="4" customFormat="1" ht="20" customHeight="1" spans="1:17">
      <c r="A39" s="33">
        <v>33</v>
      </c>
      <c r="B39" s="34" t="s">
        <v>138</v>
      </c>
      <c r="C39" s="35" t="s">
        <v>22</v>
      </c>
      <c r="D39" s="36" t="s">
        <v>129</v>
      </c>
      <c r="E39" s="36" t="s">
        <v>139</v>
      </c>
      <c r="F39" s="35" t="s">
        <v>25</v>
      </c>
      <c r="G39" s="37">
        <v>7.52</v>
      </c>
      <c r="H39" s="37">
        <v>7.52</v>
      </c>
      <c r="I39" s="58">
        <f t="shared" si="0"/>
        <v>8422.4</v>
      </c>
      <c r="J39" s="59">
        <f t="shared" si="1"/>
        <v>513.7664</v>
      </c>
      <c r="K39" s="60">
        <v>0.8</v>
      </c>
      <c r="L39" s="59">
        <f t="shared" si="2"/>
        <v>411.01312</v>
      </c>
      <c r="M39" s="61">
        <f t="shared" si="3"/>
        <v>102.75328</v>
      </c>
      <c r="N39" s="36" t="s">
        <v>140</v>
      </c>
      <c r="O39" s="62" t="s">
        <v>27</v>
      </c>
      <c r="P39" s="63"/>
      <c r="Q39" s="63"/>
    </row>
    <row r="40" s="4" customFormat="1" ht="20" customHeight="1" spans="1:17">
      <c r="A40" s="33">
        <v>34</v>
      </c>
      <c r="B40" s="34" t="s">
        <v>141</v>
      </c>
      <c r="C40" s="35" t="s">
        <v>22</v>
      </c>
      <c r="D40" s="36" t="s">
        <v>129</v>
      </c>
      <c r="E40" s="36" t="s">
        <v>142</v>
      </c>
      <c r="F40" s="35" t="s">
        <v>25</v>
      </c>
      <c r="G40" s="37">
        <v>10.01</v>
      </c>
      <c r="H40" s="37">
        <v>10.01</v>
      </c>
      <c r="I40" s="58">
        <f t="shared" ref="I40:I71" si="4">G40*1120</f>
        <v>11211.2</v>
      </c>
      <c r="J40" s="59">
        <f t="shared" ref="J40:J71" si="5">G40*68.32</f>
        <v>683.8832</v>
      </c>
      <c r="K40" s="60">
        <v>0.8</v>
      </c>
      <c r="L40" s="59">
        <f t="shared" ref="L40:L71" si="6">J40*K40</f>
        <v>547.10656</v>
      </c>
      <c r="M40" s="61">
        <f t="shared" ref="M40:M71" si="7">G40*13.664</f>
        <v>136.77664</v>
      </c>
      <c r="N40" s="36" t="s">
        <v>143</v>
      </c>
      <c r="O40" s="62" t="s">
        <v>27</v>
      </c>
      <c r="P40" s="63"/>
      <c r="Q40" s="63"/>
    </row>
    <row r="41" s="4" customFormat="1" ht="20" customHeight="1" spans="1:17">
      <c r="A41" s="33">
        <v>35</v>
      </c>
      <c r="B41" s="34" t="s">
        <v>144</v>
      </c>
      <c r="C41" s="35" t="s">
        <v>22</v>
      </c>
      <c r="D41" s="36" t="s">
        <v>41</v>
      </c>
      <c r="E41" s="36" t="s">
        <v>145</v>
      </c>
      <c r="F41" s="35" t="s">
        <v>25</v>
      </c>
      <c r="G41" s="37">
        <v>8.85</v>
      </c>
      <c r="H41" s="37">
        <v>8.85</v>
      </c>
      <c r="I41" s="58">
        <f t="shared" si="4"/>
        <v>9912</v>
      </c>
      <c r="J41" s="59">
        <f t="shared" si="5"/>
        <v>604.632</v>
      </c>
      <c r="K41" s="60">
        <v>0.8</v>
      </c>
      <c r="L41" s="59">
        <f t="shared" si="6"/>
        <v>483.7056</v>
      </c>
      <c r="M41" s="61">
        <f t="shared" si="7"/>
        <v>120.9264</v>
      </c>
      <c r="N41" s="36" t="s">
        <v>146</v>
      </c>
      <c r="O41" s="62" t="s">
        <v>27</v>
      </c>
      <c r="P41" s="63"/>
      <c r="Q41" s="63"/>
    </row>
    <row r="42" s="4" customFormat="1" ht="20" customHeight="1" spans="1:17">
      <c r="A42" s="33">
        <v>36</v>
      </c>
      <c r="B42" s="34" t="s">
        <v>147</v>
      </c>
      <c r="C42" s="35" t="s">
        <v>22</v>
      </c>
      <c r="D42" s="36" t="s">
        <v>78</v>
      </c>
      <c r="E42" s="36" t="s">
        <v>24</v>
      </c>
      <c r="F42" s="35" t="s">
        <v>25</v>
      </c>
      <c r="G42" s="37">
        <v>10.47</v>
      </c>
      <c r="H42" s="37">
        <v>10.47</v>
      </c>
      <c r="I42" s="58">
        <f t="shared" si="4"/>
        <v>11726.4</v>
      </c>
      <c r="J42" s="59">
        <f t="shared" si="5"/>
        <v>715.3104</v>
      </c>
      <c r="K42" s="60">
        <v>0.8</v>
      </c>
      <c r="L42" s="59">
        <f t="shared" si="6"/>
        <v>572.24832</v>
      </c>
      <c r="M42" s="61">
        <f t="shared" si="7"/>
        <v>143.06208</v>
      </c>
      <c r="N42" s="36" t="s">
        <v>148</v>
      </c>
      <c r="O42" s="62" t="s">
        <v>27</v>
      </c>
      <c r="P42" s="63"/>
      <c r="Q42" s="63"/>
    </row>
    <row r="43" s="4" customFormat="1" ht="20" customHeight="1" spans="1:17">
      <c r="A43" s="33">
        <v>37</v>
      </c>
      <c r="B43" s="34" t="s">
        <v>149</v>
      </c>
      <c r="C43" s="35" t="s">
        <v>22</v>
      </c>
      <c r="D43" s="36" t="s">
        <v>98</v>
      </c>
      <c r="E43" s="36" t="s">
        <v>150</v>
      </c>
      <c r="F43" s="35" t="s">
        <v>25</v>
      </c>
      <c r="G43" s="38">
        <v>19.85</v>
      </c>
      <c r="H43" s="38">
        <v>19.85</v>
      </c>
      <c r="I43" s="58">
        <f t="shared" si="4"/>
        <v>22232</v>
      </c>
      <c r="J43" s="59">
        <f t="shared" si="5"/>
        <v>1356.152</v>
      </c>
      <c r="K43" s="60">
        <v>0.8</v>
      </c>
      <c r="L43" s="59">
        <f t="shared" si="6"/>
        <v>1084.9216</v>
      </c>
      <c r="M43" s="61">
        <f t="shared" si="7"/>
        <v>271.2304</v>
      </c>
      <c r="N43" s="36" t="s">
        <v>151</v>
      </c>
      <c r="O43" s="62" t="s">
        <v>27</v>
      </c>
      <c r="P43" s="63"/>
      <c r="Q43" s="63"/>
    </row>
    <row r="44" s="4" customFormat="1" ht="20" customHeight="1" spans="1:17">
      <c r="A44" s="33">
        <v>38</v>
      </c>
      <c r="B44" s="34" t="s">
        <v>152</v>
      </c>
      <c r="C44" s="35" t="s">
        <v>22</v>
      </c>
      <c r="D44" s="36" t="s">
        <v>153</v>
      </c>
      <c r="E44" s="36" t="s">
        <v>126</v>
      </c>
      <c r="F44" s="35" t="s">
        <v>25</v>
      </c>
      <c r="G44" s="38">
        <v>16.44</v>
      </c>
      <c r="H44" s="38">
        <v>16.44</v>
      </c>
      <c r="I44" s="58">
        <f t="shared" si="4"/>
        <v>18412.8</v>
      </c>
      <c r="J44" s="59">
        <f t="shared" si="5"/>
        <v>1123.1808</v>
      </c>
      <c r="K44" s="60">
        <v>0.8</v>
      </c>
      <c r="L44" s="59">
        <f t="shared" si="6"/>
        <v>898.54464</v>
      </c>
      <c r="M44" s="61">
        <f t="shared" si="7"/>
        <v>224.63616</v>
      </c>
      <c r="N44" s="36" t="s">
        <v>154</v>
      </c>
      <c r="O44" s="62" t="s">
        <v>27</v>
      </c>
      <c r="P44" s="63"/>
      <c r="Q44" s="63"/>
    </row>
    <row r="45" s="4" customFormat="1" ht="20" customHeight="1" spans="1:17">
      <c r="A45" s="33">
        <v>39</v>
      </c>
      <c r="B45" s="34" t="s">
        <v>155</v>
      </c>
      <c r="C45" s="35" t="s">
        <v>22</v>
      </c>
      <c r="D45" s="36" t="s">
        <v>156</v>
      </c>
      <c r="E45" s="36" t="s">
        <v>157</v>
      </c>
      <c r="F45" s="35" t="s">
        <v>25</v>
      </c>
      <c r="G45" s="38">
        <v>13.48</v>
      </c>
      <c r="H45" s="38">
        <v>13.48</v>
      </c>
      <c r="I45" s="58">
        <f t="shared" si="4"/>
        <v>15097.6</v>
      </c>
      <c r="J45" s="59">
        <f t="shared" si="5"/>
        <v>920.9536</v>
      </c>
      <c r="K45" s="60">
        <v>0.8</v>
      </c>
      <c r="L45" s="59">
        <f t="shared" si="6"/>
        <v>736.76288</v>
      </c>
      <c r="M45" s="61">
        <f t="shared" si="7"/>
        <v>184.19072</v>
      </c>
      <c r="N45" s="36" t="s">
        <v>158</v>
      </c>
      <c r="O45" s="62" t="s">
        <v>27</v>
      </c>
      <c r="P45" s="63"/>
      <c r="Q45" s="63"/>
    </row>
    <row r="46" s="4" customFormat="1" ht="20" customHeight="1" spans="1:17">
      <c r="A46" s="33">
        <v>40</v>
      </c>
      <c r="B46" s="34" t="s">
        <v>159</v>
      </c>
      <c r="C46" s="35" t="s">
        <v>22</v>
      </c>
      <c r="D46" s="36" t="s">
        <v>160</v>
      </c>
      <c r="E46" s="36" t="s">
        <v>161</v>
      </c>
      <c r="F46" s="35" t="s">
        <v>25</v>
      </c>
      <c r="G46" s="38">
        <v>10.8</v>
      </c>
      <c r="H46" s="38">
        <v>10.8</v>
      </c>
      <c r="I46" s="58">
        <f t="shared" si="4"/>
        <v>12096</v>
      </c>
      <c r="J46" s="59">
        <f t="shared" si="5"/>
        <v>737.856</v>
      </c>
      <c r="K46" s="60">
        <v>0.8</v>
      </c>
      <c r="L46" s="59">
        <f t="shared" si="6"/>
        <v>590.2848</v>
      </c>
      <c r="M46" s="61">
        <f t="shared" si="7"/>
        <v>147.5712</v>
      </c>
      <c r="N46" s="36" t="s">
        <v>162</v>
      </c>
      <c r="O46" s="62" t="s">
        <v>27</v>
      </c>
      <c r="P46" s="63"/>
      <c r="Q46" s="63"/>
    </row>
    <row r="47" s="4" customFormat="1" ht="20" customHeight="1" spans="1:17">
      <c r="A47" s="33">
        <v>41</v>
      </c>
      <c r="B47" s="34" t="s">
        <v>163</v>
      </c>
      <c r="C47" s="35" t="s">
        <v>22</v>
      </c>
      <c r="D47" s="36" t="s">
        <v>45</v>
      </c>
      <c r="E47" s="36" t="s">
        <v>164</v>
      </c>
      <c r="F47" s="35" t="s">
        <v>25</v>
      </c>
      <c r="G47" s="38">
        <v>14.22</v>
      </c>
      <c r="H47" s="38">
        <v>14.22</v>
      </c>
      <c r="I47" s="58">
        <f t="shared" si="4"/>
        <v>15926.4</v>
      </c>
      <c r="J47" s="59">
        <f t="shared" si="5"/>
        <v>971.5104</v>
      </c>
      <c r="K47" s="60">
        <v>0.8</v>
      </c>
      <c r="L47" s="59">
        <f t="shared" si="6"/>
        <v>777.20832</v>
      </c>
      <c r="M47" s="61">
        <f t="shared" si="7"/>
        <v>194.30208</v>
      </c>
      <c r="N47" s="36" t="s">
        <v>165</v>
      </c>
      <c r="O47" s="62" t="s">
        <v>27</v>
      </c>
      <c r="P47" s="63"/>
      <c r="Q47" s="63"/>
    </row>
    <row r="48" s="4" customFormat="1" ht="20" customHeight="1" spans="1:17">
      <c r="A48" s="33">
        <v>42</v>
      </c>
      <c r="B48" s="34" t="s">
        <v>166</v>
      </c>
      <c r="C48" s="35" t="s">
        <v>22</v>
      </c>
      <c r="D48" s="36" t="s">
        <v>85</v>
      </c>
      <c r="E48" s="36" t="s">
        <v>167</v>
      </c>
      <c r="F48" s="35" t="s">
        <v>25</v>
      </c>
      <c r="G48" s="38">
        <v>13.2</v>
      </c>
      <c r="H48" s="38">
        <v>13.2</v>
      </c>
      <c r="I48" s="58">
        <f t="shared" si="4"/>
        <v>14784</v>
      </c>
      <c r="J48" s="59">
        <f t="shared" si="5"/>
        <v>901.824</v>
      </c>
      <c r="K48" s="60">
        <v>0.8</v>
      </c>
      <c r="L48" s="59">
        <f t="shared" si="6"/>
        <v>721.4592</v>
      </c>
      <c r="M48" s="61">
        <f t="shared" si="7"/>
        <v>180.3648</v>
      </c>
      <c r="N48" s="36" t="s">
        <v>168</v>
      </c>
      <c r="O48" s="62" t="s">
        <v>27</v>
      </c>
      <c r="P48" s="63"/>
      <c r="Q48" s="63"/>
    </row>
    <row r="49" s="4" customFormat="1" ht="20" customHeight="1" spans="1:17">
      <c r="A49" s="33">
        <v>43</v>
      </c>
      <c r="B49" s="34" t="s">
        <v>169</v>
      </c>
      <c r="C49" s="35" t="s">
        <v>22</v>
      </c>
      <c r="D49" s="36" t="s">
        <v>106</v>
      </c>
      <c r="E49" s="36" t="s">
        <v>170</v>
      </c>
      <c r="F49" s="35" t="s">
        <v>25</v>
      </c>
      <c r="G49" s="39">
        <v>9.93</v>
      </c>
      <c r="H49" s="39">
        <v>9.93</v>
      </c>
      <c r="I49" s="58">
        <f t="shared" si="4"/>
        <v>11121.6</v>
      </c>
      <c r="J49" s="59">
        <f t="shared" si="5"/>
        <v>678.4176</v>
      </c>
      <c r="K49" s="60">
        <v>0.8</v>
      </c>
      <c r="L49" s="59">
        <f t="shared" si="6"/>
        <v>542.73408</v>
      </c>
      <c r="M49" s="61">
        <f t="shared" si="7"/>
        <v>135.68352</v>
      </c>
      <c r="N49" s="36" t="s">
        <v>171</v>
      </c>
      <c r="O49" s="62" t="s">
        <v>27</v>
      </c>
      <c r="P49" s="63"/>
      <c r="Q49" s="63"/>
    </row>
    <row r="50" s="4" customFormat="1" ht="20" customHeight="1" spans="1:17">
      <c r="A50" s="33">
        <v>44</v>
      </c>
      <c r="B50" s="34" t="s">
        <v>172</v>
      </c>
      <c r="C50" s="35" t="s">
        <v>22</v>
      </c>
      <c r="D50" s="36" t="s">
        <v>41</v>
      </c>
      <c r="E50" s="36" t="s">
        <v>173</v>
      </c>
      <c r="F50" s="35" t="s">
        <v>25</v>
      </c>
      <c r="G50" s="39">
        <v>14.03</v>
      </c>
      <c r="H50" s="39">
        <v>14.03</v>
      </c>
      <c r="I50" s="58">
        <f t="shared" si="4"/>
        <v>15713.6</v>
      </c>
      <c r="J50" s="59">
        <f t="shared" si="5"/>
        <v>958.5296</v>
      </c>
      <c r="K50" s="60">
        <v>0.8</v>
      </c>
      <c r="L50" s="59">
        <f t="shared" si="6"/>
        <v>766.82368</v>
      </c>
      <c r="M50" s="61">
        <f t="shared" si="7"/>
        <v>191.70592</v>
      </c>
      <c r="N50" s="36" t="s">
        <v>174</v>
      </c>
      <c r="O50" s="62" t="s">
        <v>27</v>
      </c>
      <c r="P50" s="63"/>
      <c r="Q50" s="63"/>
    </row>
    <row r="51" s="4" customFormat="1" ht="20" customHeight="1" spans="1:17">
      <c r="A51" s="33">
        <v>45</v>
      </c>
      <c r="B51" s="34" t="s">
        <v>175</v>
      </c>
      <c r="C51" s="35" t="s">
        <v>22</v>
      </c>
      <c r="D51" s="36" t="s">
        <v>29</v>
      </c>
      <c r="E51" s="36" t="s">
        <v>176</v>
      </c>
      <c r="F51" s="35" t="s">
        <v>25</v>
      </c>
      <c r="G51" s="39">
        <v>8.35</v>
      </c>
      <c r="H51" s="39">
        <v>8.35</v>
      </c>
      <c r="I51" s="58">
        <f t="shared" si="4"/>
        <v>9352</v>
      </c>
      <c r="J51" s="59">
        <f t="shared" si="5"/>
        <v>570.472</v>
      </c>
      <c r="K51" s="60">
        <v>0.8</v>
      </c>
      <c r="L51" s="59">
        <f t="shared" si="6"/>
        <v>456.3776</v>
      </c>
      <c r="M51" s="61">
        <f t="shared" si="7"/>
        <v>114.0944</v>
      </c>
      <c r="N51" s="36" t="s">
        <v>177</v>
      </c>
      <c r="O51" s="62" t="s">
        <v>27</v>
      </c>
      <c r="P51" s="63"/>
      <c r="Q51" s="63"/>
    </row>
    <row r="52" s="4" customFormat="1" ht="20" customHeight="1" spans="1:17">
      <c r="A52" s="33">
        <v>46</v>
      </c>
      <c r="B52" s="34" t="s">
        <v>178</v>
      </c>
      <c r="C52" s="35" t="s">
        <v>22</v>
      </c>
      <c r="D52" s="36" t="s">
        <v>45</v>
      </c>
      <c r="E52" s="36" t="s">
        <v>179</v>
      </c>
      <c r="F52" s="35" t="s">
        <v>25</v>
      </c>
      <c r="G52" s="39">
        <v>8.23</v>
      </c>
      <c r="H52" s="39">
        <v>8.23</v>
      </c>
      <c r="I52" s="58">
        <f t="shared" si="4"/>
        <v>9217.6</v>
      </c>
      <c r="J52" s="59">
        <f t="shared" si="5"/>
        <v>562.2736</v>
      </c>
      <c r="K52" s="60">
        <v>0.8</v>
      </c>
      <c r="L52" s="59">
        <f t="shared" si="6"/>
        <v>449.81888</v>
      </c>
      <c r="M52" s="61">
        <f t="shared" si="7"/>
        <v>112.45472</v>
      </c>
      <c r="N52" s="36" t="s">
        <v>180</v>
      </c>
      <c r="O52" s="62" t="s">
        <v>27</v>
      </c>
      <c r="P52" s="63"/>
      <c r="Q52" s="63"/>
    </row>
    <row r="53" s="5" customFormat="1" ht="20" customHeight="1" spans="1:17">
      <c r="A53" s="33">
        <v>47</v>
      </c>
      <c r="B53" s="34" t="s">
        <v>181</v>
      </c>
      <c r="C53" s="35" t="s">
        <v>22</v>
      </c>
      <c r="D53" s="36" t="s">
        <v>182</v>
      </c>
      <c r="E53" s="36" t="s">
        <v>183</v>
      </c>
      <c r="F53" s="35" t="s">
        <v>25</v>
      </c>
      <c r="G53" s="39">
        <v>10.18</v>
      </c>
      <c r="H53" s="39">
        <v>10.18</v>
      </c>
      <c r="I53" s="58">
        <f t="shared" si="4"/>
        <v>11401.6</v>
      </c>
      <c r="J53" s="59">
        <f t="shared" si="5"/>
        <v>695.4976</v>
      </c>
      <c r="K53" s="60">
        <v>0.8</v>
      </c>
      <c r="L53" s="59">
        <f t="shared" si="6"/>
        <v>556.39808</v>
      </c>
      <c r="M53" s="61">
        <f t="shared" si="7"/>
        <v>139.09952</v>
      </c>
      <c r="N53" s="36" t="s">
        <v>184</v>
      </c>
      <c r="O53" s="62" t="s">
        <v>27</v>
      </c>
      <c r="P53" s="64"/>
      <c r="Q53" s="64"/>
    </row>
    <row r="54" s="4" customFormat="1" ht="20" customHeight="1" spans="1:17">
      <c r="A54" s="33">
        <v>48</v>
      </c>
      <c r="B54" s="34" t="s">
        <v>185</v>
      </c>
      <c r="C54" s="35" t="s">
        <v>22</v>
      </c>
      <c r="D54" s="36" t="s">
        <v>182</v>
      </c>
      <c r="E54" s="36" t="s">
        <v>186</v>
      </c>
      <c r="F54" s="35" t="s">
        <v>25</v>
      </c>
      <c r="G54" s="40">
        <v>18.64</v>
      </c>
      <c r="H54" s="40">
        <v>18.64</v>
      </c>
      <c r="I54" s="58">
        <f t="shared" si="4"/>
        <v>20876.8</v>
      </c>
      <c r="J54" s="59">
        <f t="shared" si="5"/>
        <v>1273.4848</v>
      </c>
      <c r="K54" s="60">
        <v>0.8</v>
      </c>
      <c r="L54" s="59">
        <f t="shared" si="6"/>
        <v>1018.78784</v>
      </c>
      <c r="M54" s="61">
        <f t="shared" si="7"/>
        <v>254.69696</v>
      </c>
      <c r="N54" s="36" t="s">
        <v>187</v>
      </c>
      <c r="O54" s="62" t="s">
        <v>27</v>
      </c>
      <c r="P54" s="63"/>
      <c r="Q54" s="63"/>
    </row>
    <row r="55" s="4" customFormat="1" ht="20" customHeight="1" spans="1:17">
      <c r="A55" s="33">
        <v>49</v>
      </c>
      <c r="B55" s="34" t="s">
        <v>188</v>
      </c>
      <c r="C55" s="35" t="s">
        <v>22</v>
      </c>
      <c r="D55" s="36" t="s">
        <v>102</v>
      </c>
      <c r="E55" s="36" t="s">
        <v>189</v>
      </c>
      <c r="F55" s="35" t="s">
        <v>25</v>
      </c>
      <c r="G55" s="40">
        <v>18.91</v>
      </c>
      <c r="H55" s="40">
        <v>18.91</v>
      </c>
      <c r="I55" s="58">
        <f t="shared" si="4"/>
        <v>21179.2</v>
      </c>
      <c r="J55" s="59">
        <f t="shared" si="5"/>
        <v>1291.9312</v>
      </c>
      <c r="K55" s="60">
        <v>0.8</v>
      </c>
      <c r="L55" s="59">
        <f t="shared" si="6"/>
        <v>1033.54496</v>
      </c>
      <c r="M55" s="61">
        <f t="shared" si="7"/>
        <v>258.38624</v>
      </c>
      <c r="N55" s="36" t="s">
        <v>190</v>
      </c>
      <c r="O55" s="62" t="s">
        <v>27</v>
      </c>
      <c r="P55" s="63"/>
      <c r="Q55" s="63"/>
    </row>
    <row r="56" s="4" customFormat="1" ht="20" customHeight="1" spans="1:17">
      <c r="A56" s="33">
        <v>50</v>
      </c>
      <c r="B56" s="34" t="s">
        <v>191</v>
      </c>
      <c r="C56" s="35" t="s">
        <v>22</v>
      </c>
      <c r="D56" s="36" t="s">
        <v>192</v>
      </c>
      <c r="E56" s="36" t="s">
        <v>193</v>
      </c>
      <c r="F56" s="35" t="s">
        <v>25</v>
      </c>
      <c r="G56" s="40">
        <v>11.01</v>
      </c>
      <c r="H56" s="40">
        <v>11.01</v>
      </c>
      <c r="I56" s="58">
        <f t="shared" si="4"/>
        <v>12331.2</v>
      </c>
      <c r="J56" s="59">
        <f t="shared" si="5"/>
        <v>752.2032</v>
      </c>
      <c r="K56" s="60">
        <v>0.8</v>
      </c>
      <c r="L56" s="59">
        <f t="shared" si="6"/>
        <v>601.76256</v>
      </c>
      <c r="M56" s="61">
        <f t="shared" si="7"/>
        <v>150.44064</v>
      </c>
      <c r="N56" s="36" t="s">
        <v>194</v>
      </c>
      <c r="O56" s="62" t="s">
        <v>27</v>
      </c>
      <c r="P56" s="63"/>
      <c r="Q56" s="63"/>
    </row>
    <row r="57" s="4" customFormat="1" ht="20" customHeight="1" spans="1:17">
      <c r="A57" s="33">
        <v>51</v>
      </c>
      <c r="B57" s="34" t="s">
        <v>195</v>
      </c>
      <c r="C57" s="35" t="s">
        <v>22</v>
      </c>
      <c r="D57" s="36" t="s">
        <v>192</v>
      </c>
      <c r="E57" s="36" t="s">
        <v>196</v>
      </c>
      <c r="F57" s="35" t="s">
        <v>25</v>
      </c>
      <c r="G57" s="41">
        <v>11.7</v>
      </c>
      <c r="H57" s="41">
        <v>11.7</v>
      </c>
      <c r="I57" s="58">
        <f t="shared" si="4"/>
        <v>13104</v>
      </c>
      <c r="J57" s="59">
        <f t="shared" si="5"/>
        <v>799.344</v>
      </c>
      <c r="K57" s="60">
        <v>0.8</v>
      </c>
      <c r="L57" s="59">
        <f t="shared" si="6"/>
        <v>639.4752</v>
      </c>
      <c r="M57" s="61">
        <f t="shared" si="7"/>
        <v>159.8688</v>
      </c>
      <c r="N57" s="36" t="s">
        <v>197</v>
      </c>
      <c r="O57" s="62" t="s">
        <v>27</v>
      </c>
      <c r="P57" s="63"/>
      <c r="Q57" s="63"/>
    </row>
    <row r="58" ht="20" customHeight="1" spans="1:17">
      <c r="A58" s="33">
        <v>52</v>
      </c>
      <c r="B58" s="34" t="s">
        <v>198</v>
      </c>
      <c r="C58" s="35" t="s">
        <v>22</v>
      </c>
      <c r="D58" s="36" t="s">
        <v>199</v>
      </c>
      <c r="E58" s="36" t="s">
        <v>200</v>
      </c>
      <c r="F58" s="35" t="s">
        <v>25</v>
      </c>
      <c r="G58" s="42">
        <v>18.08</v>
      </c>
      <c r="H58" s="42">
        <v>18.08</v>
      </c>
      <c r="I58" s="58">
        <f t="shared" si="4"/>
        <v>20249.6</v>
      </c>
      <c r="J58" s="59">
        <f t="shared" si="5"/>
        <v>1235.2256</v>
      </c>
      <c r="K58" s="60">
        <v>0.8</v>
      </c>
      <c r="L58" s="59">
        <f t="shared" si="6"/>
        <v>988.18048</v>
      </c>
      <c r="M58" s="61">
        <f t="shared" si="7"/>
        <v>247.04512</v>
      </c>
      <c r="N58" s="36" t="s">
        <v>201</v>
      </c>
      <c r="O58" s="62" t="s">
        <v>27</v>
      </c>
      <c r="P58" s="65"/>
      <c r="Q58" s="65"/>
    </row>
    <row r="59" ht="20" customHeight="1" spans="1:17">
      <c r="A59" s="33">
        <v>53</v>
      </c>
      <c r="B59" s="34" t="s">
        <v>202</v>
      </c>
      <c r="C59" s="35" t="s">
        <v>22</v>
      </c>
      <c r="D59" s="36" t="s">
        <v>78</v>
      </c>
      <c r="E59" s="36" t="s">
        <v>203</v>
      </c>
      <c r="F59" s="35" t="s">
        <v>25</v>
      </c>
      <c r="G59" s="42">
        <v>70.09</v>
      </c>
      <c r="H59" s="42">
        <v>70.09</v>
      </c>
      <c r="I59" s="58">
        <f t="shared" si="4"/>
        <v>78500.8</v>
      </c>
      <c r="J59" s="59">
        <f t="shared" si="5"/>
        <v>4788.5488</v>
      </c>
      <c r="K59" s="60">
        <v>0.8</v>
      </c>
      <c r="L59" s="59">
        <f t="shared" si="6"/>
        <v>3830.83904</v>
      </c>
      <c r="M59" s="61">
        <f t="shared" si="7"/>
        <v>957.70976</v>
      </c>
      <c r="N59" s="36" t="s">
        <v>204</v>
      </c>
      <c r="O59" s="62" t="s">
        <v>27</v>
      </c>
      <c r="P59" s="65"/>
      <c r="Q59" s="65"/>
    </row>
    <row r="60" ht="20" customHeight="1" spans="1:17">
      <c r="A60" s="33">
        <v>54</v>
      </c>
      <c r="B60" s="34" t="s">
        <v>205</v>
      </c>
      <c r="C60" s="35" t="s">
        <v>22</v>
      </c>
      <c r="D60" s="36" t="s">
        <v>153</v>
      </c>
      <c r="E60" s="36" t="s">
        <v>200</v>
      </c>
      <c r="F60" s="35" t="s">
        <v>25</v>
      </c>
      <c r="G60" s="42">
        <v>8.52</v>
      </c>
      <c r="H60" s="42">
        <v>8.52</v>
      </c>
      <c r="I60" s="58">
        <f t="shared" si="4"/>
        <v>9542.4</v>
      </c>
      <c r="J60" s="59">
        <f t="shared" si="5"/>
        <v>582.0864</v>
      </c>
      <c r="K60" s="60">
        <v>0.8</v>
      </c>
      <c r="L60" s="59">
        <f t="shared" si="6"/>
        <v>465.66912</v>
      </c>
      <c r="M60" s="61">
        <f t="shared" si="7"/>
        <v>116.41728</v>
      </c>
      <c r="N60" s="36" t="s">
        <v>206</v>
      </c>
      <c r="O60" s="62" t="s">
        <v>27</v>
      </c>
      <c r="P60" s="65"/>
      <c r="Q60" s="65"/>
    </row>
    <row r="61" ht="20" customHeight="1" spans="1:17">
      <c r="A61" s="33">
        <v>55</v>
      </c>
      <c r="B61" s="34" t="s">
        <v>207</v>
      </c>
      <c r="C61" s="35" t="s">
        <v>22</v>
      </c>
      <c r="D61" s="36" t="s">
        <v>208</v>
      </c>
      <c r="E61" s="36" t="s">
        <v>209</v>
      </c>
      <c r="F61" s="35" t="s">
        <v>25</v>
      </c>
      <c r="G61" s="42">
        <v>18.22</v>
      </c>
      <c r="H61" s="42">
        <v>18.22</v>
      </c>
      <c r="I61" s="58">
        <f t="shared" si="4"/>
        <v>20406.4</v>
      </c>
      <c r="J61" s="59">
        <f t="shared" si="5"/>
        <v>1244.7904</v>
      </c>
      <c r="K61" s="60">
        <v>0.8</v>
      </c>
      <c r="L61" s="59">
        <f t="shared" si="6"/>
        <v>995.83232</v>
      </c>
      <c r="M61" s="61">
        <f t="shared" si="7"/>
        <v>248.95808</v>
      </c>
      <c r="N61" s="36" t="s">
        <v>210</v>
      </c>
      <c r="O61" s="62" t="s">
        <v>27</v>
      </c>
      <c r="P61" s="65"/>
      <c r="Q61" s="65"/>
    </row>
    <row r="62" ht="20" customHeight="1" spans="1:17">
      <c r="A62" s="33">
        <v>56</v>
      </c>
      <c r="B62" s="34" t="s">
        <v>211</v>
      </c>
      <c r="C62" s="35" t="s">
        <v>22</v>
      </c>
      <c r="D62" s="36" t="s">
        <v>102</v>
      </c>
      <c r="E62" s="36" t="s">
        <v>212</v>
      </c>
      <c r="F62" s="35" t="s">
        <v>25</v>
      </c>
      <c r="G62" s="42">
        <v>17.9</v>
      </c>
      <c r="H62" s="42">
        <v>17.9</v>
      </c>
      <c r="I62" s="58">
        <f t="shared" si="4"/>
        <v>20048</v>
      </c>
      <c r="J62" s="59">
        <f t="shared" si="5"/>
        <v>1222.928</v>
      </c>
      <c r="K62" s="60">
        <v>0.8</v>
      </c>
      <c r="L62" s="59">
        <f t="shared" si="6"/>
        <v>978.3424</v>
      </c>
      <c r="M62" s="61">
        <f t="shared" si="7"/>
        <v>244.5856</v>
      </c>
      <c r="N62" s="36" t="s">
        <v>213</v>
      </c>
      <c r="O62" s="62" t="s">
        <v>27</v>
      </c>
      <c r="P62" s="65"/>
      <c r="Q62" s="65"/>
    </row>
    <row r="63" ht="20" customHeight="1" spans="1:17">
      <c r="A63" s="33">
        <v>57</v>
      </c>
      <c r="B63" s="34" t="s">
        <v>214</v>
      </c>
      <c r="C63" s="35" t="s">
        <v>22</v>
      </c>
      <c r="D63" s="36" t="s">
        <v>71</v>
      </c>
      <c r="E63" s="36" t="s">
        <v>200</v>
      </c>
      <c r="F63" s="35" t="s">
        <v>25</v>
      </c>
      <c r="G63" s="42">
        <v>12.2</v>
      </c>
      <c r="H63" s="42">
        <v>12.2</v>
      </c>
      <c r="I63" s="58">
        <f t="shared" si="4"/>
        <v>13664</v>
      </c>
      <c r="J63" s="59">
        <f t="shared" si="5"/>
        <v>833.504</v>
      </c>
      <c r="K63" s="60">
        <v>0.8</v>
      </c>
      <c r="L63" s="59">
        <f t="shared" si="6"/>
        <v>666.8032</v>
      </c>
      <c r="M63" s="61">
        <f t="shared" si="7"/>
        <v>166.7008</v>
      </c>
      <c r="N63" s="36" t="s">
        <v>215</v>
      </c>
      <c r="O63" s="62" t="s">
        <v>27</v>
      </c>
      <c r="P63" s="65"/>
      <c r="Q63" s="65"/>
    </row>
    <row r="64" ht="20" customHeight="1" spans="1:17">
      <c r="A64" s="33">
        <v>58</v>
      </c>
      <c r="B64" s="34" t="s">
        <v>216</v>
      </c>
      <c r="C64" s="35" t="s">
        <v>22</v>
      </c>
      <c r="D64" s="36" t="s">
        <v>217</v>
      </c>
      <c r="E64" s="36" t="s">
        <v>218</v>
      </c>
      <c r="F64" s="35" t="s">
        <v>25</v>
      </c>
      <c r="G64" s="42">
        <v>18.06</v>
      </c>
      <c r="H64" s="42">
        <v>18.06</v>
      </c>
      <c r="I64" s="58">
        <f t="shared" si="4"/>
        <v>20227.2</v>
      </c>
      <c r="J64" s="59">
        <f t="shared" si="5"/>
        <v>1233.8592</v>
      </c>
      <c r="K64" s="60">
        <v>0.8</v>
      </c>
      <c r="L64" s="59">
        <f t="shared" si="6"/>
        <v>987.08736</v>
      </c>
      <c r="M64" s="61">
        <f t="shared" si="7"/>
        <v>246.77184</v>
      </c>
      <c r="N64" s="36" t="s">
        <v>219</v>
      </c>
      <c r="O64" s="62" t="s">
        <v>27</v>
      </c>
      <c r="P64" s="65"/>
      <c r="Q64" s="65"/>
    </row>
    <row r="65" ht="20" customHeight="1" spans="1:17">
      <c r="A65" s="33">
        <v>59</v>
      </c>
      <c r="B65" s="34" t="s">
        <v>220</v>
      </c>
      <c r="C65" s="35" t="s">
        <v>22</v>
      </c>
      <c r="D65" s="36" t="s">
        <v>116</v>
      </c>
      <c r="E65" s="36" t="s">
        <v>221</v>
      </c>
      <c r="F65" s="35" t="s">
        <v>25</v>
      </c>
      <c r="G65" s="42">
        <v>13.92</v>
      </c>
      <c r="H65" s="42">
        <v>13.92</v>
      </c>
      <c r="I65" s="58">
        <f t="shared" si="4"/>
        <v>15590.4</v>
      </c>
      <c r="J65" s="59">
        <f t="shared" si="5"/>
        <v>951.0144</v>
      </c>
      <c r="K65" s="60">
        <v>0.8</v>
      </c>
      <c r="L65" s="59">
        <f t="shared" si="6"/>
        <v>760.81152</v>
      </c>
      <c r="M65" s="61">
        <f t="shared" si="7"/>
        <v>190.20288</v>
      </c>
      <c r="N65" s="36" t="s">
        <v>222</v>
      </c>
      <c r="O65" s="62" t="s">
        <v>27</v>
      </c>
      <c r="P65" s="65"/>
      <c r="Q65" s="65"/>
    </row>
    <row r="66" ht="20" customHeight="1" spans="1:17">
      <c r="A66" s="33">
        <v>60</v>
      </c>
      <c r="B66" s="34" t="s">
        <v>223</v>
      </c>
      <c r="C66" s="35" t="s">
        <v>22</v>
      </c>
      <c r="D66" s="36" t="s">
        <v>156</v>
      </c>
      <c r="E66" s="36" t="s">
        <v>224</v>
      </c>
      <c r="F66" s="35" t="s">
        <v>25</v>
      </c>
      <c r="G66" s="42">
        <v>7.5</v>
      </c>
      <c r="H66" s="42">
        <v>7.5</v>
      </c>
      <c r="I66" s="58">
        <f t="shared" si="4"/>
        <v>8400</v>
      </c>
      <c r="J66" s="59">
        <f t="shared" si="5"/>
        <v>512.4</v>
      </c>
      <c r="K66" s="60">
        <v>0.8</v>
      </c>
      <c r="L66" s="59">
        <f t="shared" si="6"/>
        <v>409.92</v>
      </c>
      <c r="M66" s="61">
        <f t="shared" si="7"/>
        <v>102.48</v>
      </c>
      <c r="N66" s="36" t="s">
        <v>225</v>
      </c>
      <c r="O66" s="62" t="s">
        <v>27</v>
      </c>
      <c r="P66" s="65"/>
      <c r="Q66" s="65"/>
    </row>
    <row r="67" ht="20" customHeight="1" spans="1:17">
      <c r="A67" s="33">
        <v>61</v>
      </c>
      <c r="B67" s="34" t="s">
        <v>226</v>
      </c>
      <c r="C67" s="35" t="s">
        <v>22</v>
      </c>
      <c r="D67" s="36" t="s">
        <v>85</v>
      </c>
      <c r="E67" s="36" t="s">
        <v>227</v>
      </c>
      <c r="F67" s="35" t="s">
        <v>25</v>
      </c>
      <c r="G67" s="42">
        <v>30.4</v>
      </c>
      <c r="H67" s="42">
        <v>30.4</v>
      </c>
      <c r="I67" s="58">
        <f t="shared" si="4"/>
        <v>34048</v>
      </c>
      <c r="J67" s="59">
        <f t="shared" si="5"/>
        <v>2076.928</v>
      </c>
      <c r="K67" s="60">
        <v>0.8</v>
      </c>
      <c r="L67" s="59">
        <f t="shared" si="6"/>
        <v>1661.5424</v>
      </c>
      <c r="M67" s="61">
        <f t="shared" si="7"/>
        <v>415.3856</v>
      </c>
      <c r="N67" s="36" t="s">
        <v>228</v>
      </c>
      <c r="O67" s="62" t="s">
        <v>27</v>
      </c>
      <c r="P67" s="65"/>
      <c r="Q67" s="65"/>
    </row>
    <row r="68" ht="20" customHeight="1" spans="1:17">
      <c r="A68" s="33">
        <v>62</v>
      </c>
      <c r="B68" s="34" t="s">
        <v>229</v>
      </c>
      <c r="C68" s="35" t="s">
        <v>22</v>
      </c>
      <c r="D68" s="36" t="s">
        <v>78</v>
      </c>
      <c r="E68" s="36" t="s">
        <v>230</v>
      </c>
      <c r="F68" s="35" t="s">
        <v>25</v>
      </c>
      <c r="G68" s="42">
        <v>14.13</v>
      </c>
      <c r="H68" s="42">
        <v>14.13</v>
      </c>
      <c r="I68" s="58">
        <f t="shared" si="4"/>
        <v>15825.6</v>
      </c>
      <c r="J68" s="59">
        <f t="shared" si="5"/>
        <v>965.3616</v>
      </c>
      <c r="K68" s="60">
        <v>0.8</v>
      </c>
      <c r="L68" s="59">
        <f t="shared" si="6"/>
        <v>772.28928</v>
      </c>
      <c r="M68" s="61">
        <f t="shared" si="7"/>
        <v>193.07232</v>
      </c>
      <c r="N68" s="36" t="s">
        <v>231</v>
      </c>
      <c r="O68" s="62" t="s">
        <v>27</v>
      </c>
      <c r="P68" s="65"/>
      <c r="Q68" s="65"/>
    </row>
    <row r="69" ht="20" customHeight="1" spans="1:17">
      <c r="A69" s="33">
        <v>63</v>
      </c>
      <c r="B69" s="34" t="s">
        <v>232</v>
      </c>
      <c r="C69" s="35" t="s">
        <v>22</v>
      </c>
      <c r="D69" s="36" t="s">
        <v>45</v>
      </c>
      <c r="E69" s="36" t="s">
        <v>233</v>
      </c>
      <c r="F69" s="35" t="s">
        <v>25</v>
      </c>
      <c r="G69" s="42">
        <v>14.05</v>
      </c>
      <c r="H69" s="42">
        <v>14.05</v>
      </c>
      <c r="I69" s="58">
        <f t="shared" si="4"/>
        <v>15736</v>
      </c>
      <c r="J69" s="59">
        <f t="shared" si="5"/>
        <v>959.896</v>
      </c>
      <c r="K69" s="60">
        <v>0.8</v>
      </c>
      <c r="L69" s="59">
        <f t="shared" si="6"/>
        <v>767.9168</v>
      </c>
      <c r="M69" s="61">
        <f t="shared" si="7"/>
        <v>191.9792</v>
      </c>
      <c r="N69" s="36" t="s">
        <v>234</v>
      </c>
      <c r="O69" s="62" t="s">
        <v>27</v>
      </c>
      <c r="P69" s="65"/>
      <c r="Q69" s="65"/>
    </row>
    <row r="70" ht="20" customHeight="1" spans="1:17">
      <c r="A70" s="33">
        <v>64</v>
      </c>
      <c r="B70" s="34" t="s">
        <v>235</v>
      </c>
      <c r="C70" s="35" t="s">
        <v>22</v>
      </c>
      <c r="D70" s="36" t="s">
        <v>81</v>
      </c>
      <c r="E70" s="36" t="s">
        <v>236</v>
      </c>
      <c r="F70" s="35" t="s">
        <v>25</v>
      </c>
      <c r="G70" s="42">
        <v>11.32</v>
      </c>
      <c r="H70" s="42">
        <v>11.32</v>
      </c>
      <c r="I70" s="58">
        <f t="shared" si="4"/>
        <v>12678.4</v>
      </c>
      <c r="J70" s="59">
        <f t="shared" si="5"/>
        <v>773.3824</v>
      </c>
      <c r="K70" s="60">
        <v>0.8</v>
      </c>
      <c r="L70" s="59">
        <f t="shared" si="6"/>
        <v>618.70592</v>
      </c>
      <c r="M70" s="61">
        <f t="shared" si="7"/>
        <v>154.67648</v>
      </c>
      <c r="N70" s="36" t="s">
        <v>237</v>
      </c>
      <c r="O70" s="62" t="s">
        <v>27</v>
      </c>
      <c r="P70" s="65"/>
      <c r="Q70" s="65"/>
    </row>
    <row r="71" ht="20" customHeight="1" spans="1:17">
      <c r="A71" s="33">
        <v>65</v>
      </c>
      <c r="B71" s="34" t="s">
        <v>238</v>
      </c>
      <c r="C71" s="35" t="s">
        <v>22</v>
      </c>
      <c r="D71" s="36" t="s">
        <v>129</v>
      </c>
      <c r="E71" s="36" t="s">
        <v>239</v>
      </c>
      <c r="F71" s="35" t="s">
        <v>25</v>
      </c>
      <c r="G71" s="42">
        <v>11.69</v>
      </c>
      <c r="H71" s="42">
        <v>11.69</v>
      </c>
      <c r="I71" s="58">
        <f t="shared" si="4"/>
        <v>13092.8</v>
      </c>
      <c r="J71" s="59">
        <f t="shared" si="5"/>
        <v>798.6608</v>
      </c>
      <c r="K71" s="60">
        <v>0.8</v>
      </c>
      <c r="L71" s="59">
        <f t="shared" si="6"/>
        <v>638.92864</v>
      </c>
      <c r="M71" s="61">
        <f t="shared" si="7"/>
        <v>159.73216</v>
      </c>
      <c r="N71" s="36" t="s">
        <v>240</v>
      </c>
      <c r="O71" s="62" t="s">
        <v>27</v>
      </c>
      <c r="P71" s="65"/>
      <c r="Q71" s="65"/>
    </row>
    <row r="72" ht="20" customHeight="1" spans="1:17">
      <c r="A72" s="33">
        <v>66</v>
      </c>
      <c r="B72" s="34" t="s">
        <v>241</v>
      </c>
      <c r="C72" s="35" t="s">
        <v>22</v>
      </c>
      <c r="D72" s="36" t="s">
        <v>41</v>
      </c>
      <c r="E72" s="36" t="s">
        <v>242</v>
      </c>
      <c r="F72" s="35" t="s">
        <v>25</v>
      </c>
      <c r="G72" s="42">
        <v>13.5</v>
      </c>
      <c r="H72" s="42">
        <v>13.5</v>
      </c>
      <c r="I72" s="58">
        <f t="shared" ref="I72:I112" si="8">G72*1120</f>
        <v>15120</v>
      </c>
      <c r="J72" s="59">
        <f t="shared" ref="J72:J112" si="9">G72*68.32</f>
        <v>922.32</v>
      </c>
      <c r="K72" s="60">
        <v>0.8</v>
      </c>
      <c r="L72" s="59">
        <f t="shared" ref="L72:L111" si="10">J72*K72</f>
        <v>737.856</v>
      </c>
      <c r="M72" s="61">
        <f t="shared" ref="M72:M111" si="11">G72*13.664</f>
        <v>184.464</v>
      </c>
      <c r="N72" s="36" t="s">
        <v>243</v>
      </c>
      <c r="O72" s="62" t="s">
        <v>27</v>
      </c>
      <c r="P72" s="65"/>
      <c r="Q72" s="65"/>
    </row>
    <row r="73" ht="20" customHeight="1" spans="1:17">
      <c r="A73" s="33">
        <v>67</v>
      </c>
      <c r="B73" s="34" t="s">
        <v>244</v>
      </c>
      <c r="C73" s="35" t="s">
        <v>22</v>
      </c>
      <c r="D73" s="36" t="s">
        <v>245</v>
      </c>
      <c r="E73" s="36" t="s">
        <v>246</v>
      </c>
      <c r="F73" s="35" t="s">
        <v>25</v>
      </c>
      <c r="G73" s="42">
        <v>15.07</v>
      </c>
      <c r="H73" s="42">
        <v>15.07</v>
      </c>
      <c r="I73" s="58">
        <f t="shared" si="8"/>
        <v>16878.4</v>
      </c>
      <c r="J73" s="59">
        <f t="shared" si="9"/>
        <v>1029.5824</v>
      </c>
      <c r="K73" s="60">
        <v>0.8</v>
      </c>
      <c r="L73" s="59">
        <f t="shared" si="10"/>
        <v>823.66592</v>
      </c>
      <c r="M73" s="61">
        <f t="shared" si="11"/>
        <v>205.91648</v>
      </c>
      <c r="N73" s="36" t="s">
        <v>247</v>
      </c>
      <c r="O73" s="62" t="s">
        <v>27</v>
      </c>
      <c r="P73" s="65"/>
      <c r="Q73" s="65"/>
    </row>
    <row r="74" ht="20" customHeight="1" spans="1:17">
      <c r="A74" s="33">
        <v>68</v>
      </c>
      <c r="B74" s="34" t="s">
        <v>248</v>
      </c>
      <c r="C74" s="35" t="s">
        <v>22</v>
      </c>
      <c r="D74" s="36" t="s">
        <v>249</v>
      </c>
      <c r="E74" s="36" t="s">
        <v>250</v>
      </c>
      <c r="F74" s="35" t="s">
        <v>25</v>
      </c>
      <c r="G74" s="42">
        <v>6.2</v>
      </c>
      <c r="H74" s="42">
        <v>6.2</v>
      </c>
      <c r="I74" s="58">
        <f t="shared" si="8"/>
        <v>6944</v>
      </c>
      <c r="J74" s="59">
        <f t="shared" si="9"/>
        <v>423.584</v>
      </c>
      <c r="K74" s="60">
        <v>0.8</v>
      </c>
      <c r="L74" s="59">
        <f t="shared" si="10"/>
        <v>338.8672</v>
      </c>
      <c r="M74" s="61">
        <f t="shared" si="11"/>
        <v>84.7168</v>
      </c>
      <c r="N74" s="36" t="s">
        <v>251</v>
      </c>
      <c r="O74" s="62" t="s">
        <v>27</v>
      </c>
      <c r="P74" s="65"/>
      <c r="Q74" s="65"/>
    </row>
    <row r="75" ht="20" customHeight="1" spans="1:17">
      <c r="A75" s="33">
        <v>69</v>
      </c>
      <c r="B75" s="34" t="s">
        <v>252</v>
      </c>
      <c r="C75" s="35" t="s">
        <v>22</v>
      </c>
      <c r="D75" s="36" t="s">
        <v>85</v>
      </c>
      <c r="E75" s="36" t="s">
        <v>253</v>
      </c>
      <c r="F75" s="35" t="s">
        <v>25</v>
      </c>
      <c r="G75" s="42">
        <v>13.87</v>
      </c>
      <c r="H75" s="42">
        <v>13.87</v>
      </c>
      <c r="I75" s="58">
        <f t="shared" si="8"/>
        <v>15534.4</v>
      </c>
      <c r="J75" s="59">
        <f t="shared" si="9"/>
        <v>947.5984</v>
      </c>
      <c r="K75" s="60">
        <v>0.8</v>
      </c>
      <c r="L75" s="59">
        <f t="shared" si="10"/>
        <v>758.07872</v>
      </c>
      <c r="M75" s="61">
        <f t="shared" si="11"/>
        <v>189.51968</v>
      </c>
      <c r="N75" s="36" t="s">
        <v>254</v>
      </c>
      <c r="O75" s="62" t="s">
        <v>27</v>
      </c>
      <c r="P75" s="65"/>
      <c r="Q75" s="65"/>
    </row>
    <row r="76" ht="20" customHeight="1" spans="1:17">
      <c r="A76" s="33">
        <v>70</v>
      </c>
      <c r="B76" s="34" t="s">
        <v>255</v>
      </c>
      <c r="C76" s="35" t="s">
        <v>22</v>
      </c>
      <c r="D76" s="36" t="s">
        <v>71</v>
      </c>
      <c r="E76" s="36" t="s">
        <v>256</v>
      </c>
      <c r="F76" s="35" t="s">
        <v>25</v>
      </c>
      <c r="G76" s="42">
        <v>15.2</v>
      </c>
      <c r="H76" s="42">
        <v>15.2</v>
      </c>
      <c r="I76" s="58">
        <f t="shared" si="8"/>
        <v>17024</v>
      </c>
      <c r="J76" s="59">
        <f t="shared" si="9"/>
        <v>1038.464</v>
      </c>
      <c r="K76" s="60">
        <v>0.8</v>
      </c>
      <c r="L76" s="59">
        <f t="shared" si="10"/>
        <v>830.7712</v>
      </c>
      <c r="M76" s="61">
        <f t="shared" si="11"/>
        <v>207.6928</v>
      </c>
      <c r="N76" s="36" t="s">
        <v>257</v>
      </c>
      <c r="O76" s="62" t="s">
        <v>27</v>
      </c>
      <c r="P76" s="65"/>
      <c r="Q76" s="65"/>
    </row>
    <row r="77" ht="20" customHeight="1" spans="1:17">
      <c r="A77" s="33">
        <v>71</v>
      </c>
      <c r="B77" s="34" t="s">
        <v>258</v>
      </c>
      <c r="C77" s="35" t="s">
        <v>22</v>
      </c>
      <c r="D77" s="36" t="s">
        <v>102</v>
      </c>
      <c r="E77" s="36" t="s">
        <v>259</v>
      </c>
      <c r="F77" s="35" t="s">
        <v>25</v>
      </c>
      <c r="G77" s="42">
        <v>12.3</v>
      </c>
      <c r="H77" s="42">
        <v>12.3</v>
      </c>
      <c r="I77" s="58">
        <f t="shared" si="8"/>
        <v>13776</v>
      </c>
      <c r="J77" s="59">
        <f t="shared" si="9"/>
        <v>840.336</v>
      </c>
      <c r="K77" s="60">
        <v>0.8</v>
      </c>
      <c r="L77" s="59">
        <f t="shared" si="10"/>
        <v>672.2688</v>
      </c>
      <c r="M77" s="61">
        <f t="shared" si="11"/>
        <v>168.0672</v>
      </c>
      <c r="N77" s="36" t="s">
        <v>260</v>
      </c>
      <c r="O77" s="62" t="s">
        <v>27</v>
      </c>
      <c r="P77" s="65"/>
      <c r="Q77" s="65"/>
    </row>
    <row r="78" ht="20" customHeight="1" spans="1:17">
      <c r="A78" s="33">
        <v>72</v>
      </c>
      <c r="B78" s="34" t="s">
        <v>261</v>
      </c>
      <c r="C78" s="35" t="s">
        <v>22</v>
      </c>
      <c r="D78" s="36" t="s">
        <v>45</v>
      </c>
      <c r="E78" s="36" t="s">
        <v>262</v>
      </c>
      <c r="F78" s="35" t="s">
        <v>25</v>
      </c>
      <c r="G78" s="42">
        <v>19.08</v>
      </c>
      <c r="H78" s="42">
        <v>19.08</v>
      </c>
      <c r="I78" s="58">
        <f t="shared" si="8"/>
        <v>21369.6</v>
      </c>
      <c r="J78" s="59">
        <f t="shared" si="9"/>
        <v>1303.5456</v>
      </c>
      <c r="K78" s="60">
        <v>0.8</v>
      </c>
      <c r="L78" s="59">
        <f t="shared" si="10"/>
        <v>1042.83648</v>
      </c>
      <c r="M78" s="61">
        <f t="shared" si="11"/>
        <v>260.70912</v>
      </c>
      <c r="N78" s="36" t="s">
        <v>263</v>
      </c>
      <c r="O78" s="62" t="s">
        <v>27</v>
      </c>
      <c r="P78" s="65"/>
      <c r="Q78" s="65"/>
    </row>
    <row r="79" ht="20" customHeight="1" spans="1:17">
      <c r="A79" s="33">
        <v>73</v>
      </c>
      <c r="B79" s="34" t="s">
        <v>264</v>
      </c>
      <c r="C79" s="35" t="s">
        <v>22</v>
      </c>
      <c r="D79" s="36" t="s">
        <v>71</v>
      </c>
      <c r="E79" s="36" t="s">
        <v>265</v>
      </c>
      <c r="F79" s="35" t="s">
        <v>25</v>
      </c>
      <c r="G79" s="42">
        <v>25.96</v>
      </c>
      <c r="H79" s="42">
        <v>25.96</v>
      </c>
      <c r="I79" s="58">
        <f t="shared" si="8"/>
        <v>29075.2</v>
      </c>
      <c r="J79" s="59">
        <f t="shared" si="9"/>
        <v>1773.5872</v>
      </c>
      <c r="K79" s="60">
        <v>0.8</v>
      </c>
      <c r="L79" s="59">
        <f t="shared" si="10"/>
        <v>1418.86976</v>
      </c>
      <c r="M79" s="61">
        <f t="shared" si="11"/>
        <v>354.71744</v>
      </c>
      <c r="N79" s="36" t="s">
        <v>266</v>
      </c>
      <c r="O79" s="62" t="s">
        <v>27</v>
      </c>
      <c r="P79" s="65"/>
      <c r="Q79" s="65"/>
    </row>
    <row r="80" ht="20" customHeight="1" spans="1:17">
      <c r="A80" s="33">
        <v>74</v>
      </c>
      <c r="B80" s="34" t="s">
        <v>267</v>
      </c>
      <c r="C80" s="35" t="s">
        <v>22</v>
      </c>
      <c r="D80" s="36" t="s">
        <v>116</v>
      </c>
      <c r="E80" s="36" t="s">
        <v>268</v>
      </c>
      <c r="F80" s="35" t="s">
        <v>25</v>
      </c>
      <c r="G80" s="42">
        <v>12.57</v>
      </c>
      <c r="H80" s="42">
        <v>12.57</v>
      </c>
      <c r="I80" s="58">
        <f t="shared" si="8"/>
        <v>14078.4</v>
      </c>
      <c r="J80" s="59">
        <f t="shared" si="9"/>
        <v>858.7824</v>
      </c>
      <c r="K80" s="60">
        <v>0.8</v>
      </c>
      <c r="L80" s="59">
        <f t="shared" si="10"/>
        <v>687.02592</v>
      </c>
      <c r="M80" s="61">
        <f t="shared" si="11"/>
        <v>171.75648</v>
      </c>
      <c r="N80" s="36" t="s">
        <v>269</v>
      </c>
      <c r="O80" s="62" t="s">
        <v>27</v>
      </c>
      <c r="P80" s="65"/>
      <c r="Q80" s="65"/>
    </row>
    <row r="81" ht="20" customHeight="1" spans="1:17">
      <c r="A81" s="33">
        <v>75</v>
      </c>
      <c r="B81" s="34" t="s">
        <v>270</v>
      </c>
      <c r="C81" s="35" t="s">
        <v>22</v>
      </c>
      <c r="D81" s="36" t="s">
        <v>271</v>
      </c>
      <c r="E81" s="36" t="s">
        <v>250</v>
      </c>
      <c r="F81" s="35" t="s">
        <v>25</v>
      </c>
      <c r="G81" s="42">
        <v>6.26</v>
      </c>
      <c r="H81" s="42">
        <v>6.26</v>
      </c>
      <c r="I81" s="58">
        <f t="shared" si="8"/>
        <v>7011.2</v>
      </c>
      <c r="J81" s="59">
        <f t="shared" si="9"/>
        <v>427.6832</v>
      </c>
      <c r="K81" s="60">
        <v>0.8</v>
      </c>
      <c r="L81" s="59">
        <f t="shared" si="10"/>
        <v>342.14656</v>
      </c>
      <c r="M81" s="61">
        <f t="shared" si="11"/>
        <v>85.53664</v>
      </c>
      <c r="N81" s="36" t="s">
        <v>272</v>
      </c>
      <c r="O81" s="62" t="s">
        <v>27</v>
      </c>
      <c r="P81" s="65"/>
      <c r="Q81" s="65"/>
    </row>
    <row r="82" ht="20" customHeight="1" spans="1:17">
      <c r="A82" s="33">
        <v>76</v>
      </c>
      <c r="B82" s="34" t="s">
        <v>273</v>
      </c>
      <c r="C82" s="35" t="s">
        <v>22</v>
      </c>
      <c r="D82" s="36" t="s">
        <v>274</v>
      </c>
      <c r="E82" s="36" t="s">
        <v>275</v>
      </c>
      <c r="F82" s="35" t="s">
        <v>25</v>
      </c>
      <c r="G82" s="42">
        <v>11.52</v>
      </c>
      <c r="H82" s="42">
        <v>11.52</v>
      </c>
      <c r="I82" s="58">
        <f t="shared" si="8"/>
        <v>12902.4</v>
      </c>
      <c r="J82" s="59">
        <f t="shared" si="9"/>
        <v>787.0464</v>
      </c>
      <c r="K82" s="60">
        <v>0.8</v>
      </c>
      <c r="L82" s="59">
        <f t="shared" si="10"/>
        <v>629.63712</v>
      </c>
      <c r="M82" s="61">
        <f t="shared" si="11"/>
        <v>157.40928</v>
      </c>
      <c r="N82" s="36" t="s">
        <v>276</v>
      </c>
      <c r="O82" s="62" t="s">
        <v>27</v>
      </c>
      <c r="P82" s="65"/>
      <c r="Q82" s="65"/>
    </row>
    <row r="83" ht="20" customHeight="1" spans="1:17">
      <c r="A83" s="33">
        <v>77</v>
      </c>
      <c r="B83" s="34" t="s">
        <v>277</v>
      </c>
      <c r="C83" s="35" t="s">
        <v>22</v>
      </c>
      <c r="D83" s="36" t="s">
        <v>41</v>
      </c>
      <c r="E83" s="36" t="s">
        <v>278</v>
      </c>
      <c r="F83" s="35" t="s">
        <v>25</v>
      </c>
      <c r="G83" s="42">
        <v>9.9</v>
      </c>
      <c r="H83" s="42">
        <v>9.9</v>
      </c>
      <c r="I83" s="58">
        <f t="shared" si="8"/>
        <v>11088</v>
      </c>
      <c r="J83" s="59">
        <f t="shared" si="9"/>
        <v>676.368</v>
      </c>
      <c r="K83" s="60">
        <v>0.8</v>
      </c>
      <c r="L83" s="59">
        <f t="shared" si="10"/>
        <v>541.0944</v>
      </c>
      <c r="M83" s="61">
        <f t="shared" si="11"/>
        <v>135.2736</v>
      </c>
      <c r="N83" s="36" t="s">
        <v>279</v>
      </c>
      <c r="O83" s="62" t="s">
        <v>27</v>
      </c>
      <c r="P83" s="65"/>
      <c r="Q83" s="65"/>
    </row>
    <row r="84" ht="20" customHeight="1" spans="1:17">
      <c r="A84" s="33">
        <v>78</v>
      </c>
      <c r="B84" s="34" t="s">
        <v>280</v>
      </c>
      <c r="C84" s="35" t="s">
        <v>22</v>
      </c>
      <c r="D84" s="36" t="s">
        <v>106</v>
      </c>
      <c r="E84" s="36" t="s">
        <v>250</v>
      </c>
      <c r="F84" s="35" t="s">
        <v>25</v>
      </c>
      <c r="G84" s="42">
        <v>10.82</v>
      </c>
      <c r="H84" s="42">
        <v>10.82</v>
      </c>
      <c r="I84" s="58">
        <f t="shared" si="8"/>
        <v>12118.4</v>
      </c>
      <c r="J84" s="59">
        <f t="shared" si="9"/>
        <v>739.2224</v>
      </c>
      <c r="K84" s="60">
        <v>0.8</v>
      </c>
      <c r="L84" s="59">
        <f t="shared" si="10"/>
        <v>591.37792</v>
      </c>
      <c r="M84" s="61">
        <f t="shared" si="11"/>
        <v>147.84448</v>
      </c>
      <c r="N84" s="36" t="s">
        <v>281</v>
      </c>
      <c r="O84" s="62" t="s">
        <v>27</v>
      </c>
      <c r="P84" s="65"/>
      <c r="Q84" s="65"/>
    </row>
    <row r="85" ht="20" customHeight="1" spans="1:17">
      <c r="A85" s="33">
        <v>79</v>
      </c>
      <c r="B85" s="34" t="s">
        <v>280</v>
      </c>
      <c r="C85" s="35" t="s">
        <v>22</v>
      </c>
      <c r="D85" s="36" t="s">
        <v>29</v>
      </c>
      <c r="E85" s="36" t="s">
        <v>282</v>
      </c>
      <c r="F85" s="35" t="s">
        <v>25</v>
      </c>
      <c r="G85" s="42">
        <v>9.53</v>
      </c>
      <c r="H85" s="42">
        <v>9.53</v>
      </c>
      <c r="I85" s="58">
        <f t="shared" si="8"/>
        <v>10673.6</v>
      </c>
      <c r="J85" s="59">
        <f t="shared" si="9"/>
        <v>651.0896</v>
      </c>
      <c r="K85" s="60">
        <v>0.8</v>
      </c>
      <c r="L85" s="59">
        <f t="shared" si="10"/>
        <v>520.87168</v>
      </c>
      <c r="M85" s="61">
        <f t="shared" si="11"/>
        <v>130.21792</v>
      </c>
      <c r="N85" s="36" t="s">
        <v>283</v>
      </c>
      <c r="O85" s="62" t="s">
        <v>27</v>
      </c>
      <c r="P85" s="65"/>
      <c r="Q85" s="65"/>
    </row>
    <row r="86" ht="20" customHeight="1" spans="1:17">
      <c r="A86" s="33">
        <v>80</v>
      </c>
      <c r="B86" s="34" t="s">
        <v>284</v>
      </c>
      <c r="C86" s="35" t="s">
        <v>22</v>
      </c>
      <c r="D86" s="36" t="s">
        <v>271</v>
      </c>
      <c r="E86" s="36" t="s">
        <v>285</v>
      </c>
      <c r="F86" s="35" t="s">
        <v>25</v>
      </c>
      <c r="G86" s="42">
        <v>9.87</v>
      </c>
      <c r="H86" s="42">
        <v>9.87</v>
      </c>
      <c r="I86" s="58">
        <f t="shared" si="8"/>
        <v>11054.4</v>
      </c>
      <c r="J86" s="59">
        <f t="shared" si="9"/>
        <v>674.3184</v>
      </c>
      <c r="K86" s="60">
        <v>0.8</v>
      </c>
      <c r="L86" s="59">
        <f t="shared" si="10"/>
        <v>539.45472</v>
      </c>
      <c r="M86" s="61">
        <f t="shared" si="11"/>
        <v>134.86368</v>
      </c>
      <c r="N86" s="36" t="s">
        <v>286</v>
      </c>
      <c r="O86" s="62" t="s">
        <v>27</v>
      </c>
      <c r="P86" s="65"/>
      <c r="Q86" s="65"/>
    </row>
    <row r="87" ht="20" customHeight="1" spans="1:17">
      <c r="A87" s="33">
        <v>81</v>
      </c>
      <c r="B87" s="34" t="s">
        <v>287</v>
      </c>
      <c r="C87" s="35" t="s">
        <v>22</v>
      </c>
      <c r="D87" s="36" t="s">
        <v>71</v>
      </c>
      <c r="E87" s="36" t="s">
        <v>288</v>
      </c>
      <c r="F87" s="35" t="s">
        <v>25</v>
      </c>
      <c r="G87" s="42">
        <v>13.54</v>
      </c>
      <c r="H87" s="42">
        <v>13.54</v>
      </c>
      <c r="I87" s="58">
        <f t="shared" si="8"/>
        <v>15164.8</v>
      </c>
      <c r="J87" s="59">
        <f t="shared" si="9"/>
        <v>925.0528</v>
      </c>
      <c r="K87" s="60">
        <v>0.8</v>
      </c>
      <c r="L87" s="59">
        <f t="shared" si="10"/>
        <v>740.04224</v>
      </c>
      <c r="M87" s="61">
        <f t="shared" si="11"/>
        <v>185.01056</v>
      </c>
      <c r="N87" s="36" t="s">
        <v>289</v>
      </c>
      <c r="O87" s="62" t="s">
        <v>27</v>
      </c>
      <c r="P87" s="65"/>
      <c r="Q87" s="65"/>
    </row>
    <row r="88" ht="20" customHeight="1" spans="1:17">
      <c r="A88" s="33">
        <v>82</v>
      </c>
      <c r="B88" s="34" t="s">
        <v>290</v>
      </c>
      <c r="C88" s="35" t="s">
        <v>22</v>
      </c>
      <c r="D88" s="36" t="s">
        <v>291</v>
      </c>
      <c r="E88" s="36" t="s">
        <v>292</v>
      </c>
      <c r="F88" s="35" t="s">
        <v>25</v>
      </c>
      <c r="G88" s="42">
        <v>9.15</v>
      </c>
      <c r="H88" s="42">
        <v>9.15</v>
      </c>
      <c r="I88" s="58">
        <f t="shared" si="8"/>
        <v>10248</v>
      </c>
      <c r="J88" s="59">
        <f t="shared" si="9"/>
        <v>625.128</v>
      </c>
      <c r="K88" s="60">
        <v>0.8</v>
      </c>
      <c r="L88" s="59">
        <f t="shared" si="10"/>
        <v>500.1024</v>
      </c>
      <c r="M88" s="61">
        <f t="shared" si="11"/>
        <v>125.0256</v>
      </c>
      <c r="N88" s="36" t="s">
        <v>293</v>
      </c>
      <c r="O88" s="62" t="s">
        <v>27</v>
      </c>
      <c r="P88" s="65"/>
      <c r="Q88" s="65"/>
    </row>
    <row r="89" ht="20" customHeight="1" spans="1:17">
      <c r="A89" s="33">
        <v>83</v>
      </c>
      <c r="B89" s="34" t="s">
        <v>294</v>
      </c>
      <c r="C89" s="35" t="s">
        <v>22</v>
      </c>
      <c r="D89" s="36" t="s">
        <v>153</v>
      </c>
      <c r="E89" s="36" t="s">
        <v>295</v>
      </c>
      <c r="F89" s="35" t="s">
        <v>25</v>
      </c>
      <c r="G89" s="42">
        <v>14.1</v>
      </c>
      <c r="H89" s="42">
        <v>14.1</v>
      </c>
      <c r="I89" s="58">
        <f t="shared" si="8"/>
        <v>15792</v>
      </c>
      <c r="J89" s="59">
        <f t="shared" si="9"/>
        <v>963.312</v>
      </c>
      <c r="K89" s="60">
        <v>0.8</v>
      </c>
      <c r="L89" s="59">
        <f t="shared" si="10"/>
        <v>770.6496</v>
      </c>
      <c r="M89" s="61">
        <f t="shared" si="11"/>
        <v>192.6624</v>
      </c>
      <c r="N89" s="36" t="s">
        <v>296</v>
      </c>
      <c r="O89" s="62" t="s">
        <v>27</v>
      </c>
      <c r="P89" s="65"/>
      <c r="Q89" s="65"/>
    </row>
    <row r="90" ht="20" customHeight="1" spans="1:17">
      <c r="A90" s="33">
        <v>84</v>
      </c>
      <c r="B90" s="34" t="s">
        <v>297</v>
      </c>
      <c r="C90" s="35" t="s">
        <v>22</v>
      </c>
      <c r="D90" s="36" t="s">
        <v>116</v>
      </c>
      <c r="E90" s="36" t="s">
        <v>298</v>
      </c>
      <c r="F90" s="35" t="s">
        <v>25</v>
      </c>
      <c r="G90" s="42">
        <v>10.53</v>
      </c>
      <c r="H90" s="42">
        <v>10.53</v>
      </c>
      <c r="I90" s="58">
        <f t="shared" si="8"/>
        <v>11793.6</v>
      </c>
      <c r="J90" s="59">
        <f t="shared" si="9"/>
        <v>719.4096</v>
      </c>
      <c r="K90" s="60">
        <v>0.8</v>
      </c>
      <c r="L90" s="59">
        <f t="shared" si="10"/>
        <v>575.52768</v>
      </c>
      <c r="M90" s="61">
        <f t="shared" si="11"/>
        <v>143.88192</v>
      </c>
      <c r="N90" s="36" t="s">
        <v>299</v>
      </c>
      <c r="O90" s="62" t="s">
        <v>27</v>
      </c>
      <c r="P90" s="65"/>
      <c r="Q90" s="65"/>
    </row>
    <row r="91" ht="20" customHeight="1" spans="1:17">
      <c r="A91" s="33">
        <v>85</v>
      </c>
      <c r="B91" s="34" t="s">
        <v>300</v>
      </c>
      <c r="C91" s="35" t="s">
        <v>22</v>
      </c>
      <c r="D91" s="36" t="s">
        <v>85</v>
      </c>
      <c r="E91" s="36" t="s">
        <v>301</v>
      </c>
      <c r="F91" s="35" t="s">
        <v>25</v>
      </c>
      <c r="G91" s="42">
        <v>15.49</v>
      </c>
      <c r="H91" s="42">
        <v>15.49</v>
      </c>
      <c r="I91" s="58">
        <f t="shared" si="8"/>
        <v>17348.8</v>
      </c>
      <c r="J91" s="59">
        <f t="shared" si="9"/>
        <v>1058.2768</v>
      </c>
      <c r="K91" s="60">
        <v>0.8</v>
      </c>
      <c r="L91" s="59">
        <f t="shared" si="10"/>
        <v>846.62144</v>
      </c>
      <c r="M91" s="61">
        <f t="shared" si="11"/>
        <v>211.65536</v>
      </c>
      <c r="N91" s="36" t="s">
        <v>302</v>
      </c>
      <c r="O91" s="62" t="s">
        <v>27</v>
      </c>
      <c r="P91" s="65"/>
      <c r="Q91" s="65"/>
    </row>
    <row r="92" ht="20" customHeight="1" spans="1:17">
      <c r="A92" s="33">
        <v>86</v>
      </c>
      <c r="B92" s="34" t="s">
        <v>303</v>
      </c>
      <c r="C92" s="35" t="s">
        <v>22</v>
      </c>
      <c r="D92" s="36" t="s">
        <v>23</v>
      </c>
      <c r="E92" s="36" t="s">
        <v>304</v>
      </c>
      <c r="F92" s="35" t="s">
        <v>25</v>
      </c>
      <c r="G92" s="42">
        <v>5.45</v>
      </c>
      <c r="H92" s="42">
        <v>5.45</v>
      </c>
      <c r="I92" s="58">
        <f t="shared" si="8"/>
        <v>6104</v>
      </c>
      <c r="J92" s="59">
        <f t="shared" si="9"/>
        <v>372.344</v>
      </c>
      <c r="K92" s="60">
        <v>0.8</v>
      </c>
      <c r="L92" s="59">
        <f t="shared" si="10"/>
        <v>297.8752</v>
      </c>
      <c r="M92" s="61">
        <f t="shared" si="11"/>
        <v>74.4688</v>
      </c>
      <c r="N92" s="36" t="s">
        <v>305</v>
      </c>
      <c r="O92" s="62" t="s">
        <v>27</v>
      </c>
      <c r="P92" s="65"/>
      <c r="Q92" s="65"/>
    </row>
    <row r="93" ht="20" customHeight="1" spans="1:17">
      <c r="A93" s="33">
        <v>87</v>
      </c>
      <c r="B93" s="34" t="s">
        <v>306</v>
      </c>
      <c r="C93" s="35" t="s">
        <v>22</v>
      </c>
      <c r="D93" s="36" t="s">
        <v>182</v>
      </c>
      <c r="E93" s="36" t="s">
        <v>307</v>
      </c>
      <c r="F93" s="35" t="s">
        <v>25</v>
      </c>
      <c r="G93" s="42">
        <v>12.68</v>
      </c>
      <c r="H93" s="42">
        <v>12.68</v>
      </c>
      <c r="I93" s="58">
        <f t="shared" si="8"/>
        <v>14201.6</v>
      </c>
      <c r="J93" s="59">
        <f t="shared" si="9"/>
        <v>866.2976</v>
      </c>
      <c r="K93" s="60">
        <v>0.8</v>
      </c>
      <c r="L93" s="59">
        <f t="shared" si="10"/>
        <v>693.03808</v>
      </c>
      <c r="M93" s="61">
        <f t="shared" si="11"/>
        <v>173.25952</v>
      </c>
      <c r="N93" s="36" t="s">
        <v>308</v>
      </c>
      <c r="O93" s="62" t="s">
        <v>27</v>
      </c>
      <c r="P93" s="65"/>
      <c r="Q93" s="65"/>
    </row>
    <row r="94" ht="20" customHeight="1" spans="1:17">
      <c r="A94" s="33">
        <v>88</v>
      </c>
      <c r="B94" s="34" t="s">
        <v>309</v>
      </c>
      <c r="C94" s="35" t="s">
        <v>22</v>
      </c>
      <c r="D94" s="36" t="s">
        <v>156</v>
      </c>
      <c r="E94" s="36" t="s">
        <v>310</v>
      </c>
      <c r="F94" s="35" t="s">
        <v>25</v>
      </c>
      <c r="G94" s="42">
        <v>21.02</v>
      </c>
      <c r="H94" s="42">
        <v>21.02</v>
      </c>
      <c r="I94" s="58">
        <f t="shared" si="8"/>
        <v>23542.4</v>
      </c>
      <c r="J94" s="59">
        <f t="shared" si="9"/>
        <v>1436.0864</v>
      </c>
      <c r="K94" s="60">
        <v>0.8</v>
      </c>
      <c r="L94" s="59">
        <f t="shared" si="10"/>
        <v>1148.86912</v>
      </c>
      <c r="M94" s="61">
        <f t="shared" si="11"/>
        <v>287.21728</v>
      </c>
      <c r="N94" s="36" t="s">
        <v>311</v>
      </c>
      <c r="O94" s="62" t="s">
        <v>27</v>
      </c>
      <c r="P94" s="65"/>
      <c r="Q94" s="65"/>
    </row>
    <row r="95" ht="20" customHeight="1" spans="1:17">
      <c r="A95" s="33">
        <v>89</v>
      </c>
      <c r="B95" s="34" t="s">
        <v>312</v>
      </c>
      <c r="C95" s="35" t="s">
        <v>22</v>
      </c>
      <c r="D95" s="36" t="s">
        <v>29</v>
      </c>
      <c r="E95" s="36" t="s">
        <v>313</v>
      </c>
      <c r="F95" s="35" t="s">
        <v>25</v>
      </c>
      <c r="G95" s="42">
        <v>22.84</v>
      </c>
      <c r="H95" s="42">
        <v>22.84</v>
      </c>
      <c r="I95" s="58">
        <f t="shared" si="8"/>
        <v>25580.8</v>
      </c>
      <c r="J95" s="59">
        <f t="shared" si="9"/>
        <v>1560.4288</v>
      </c>
      <c r="K95" s="60">
        <v>0.8</v>
      </c>
      <c r="L95" s="59">
        <f t="shared" si="10"/>
        <v>1248.34304</v>
      </c>
      <c r="M95" s="61">
        <f t="shared" si="11"/>
        <v>312.08576</v>
      </c>
      <c r="N95" s="36" t="s">
        <v>314</v>
      </c>
      <c r="O95" s="62" t="s">
        <v>27</v>
      </c>
      <c r="P95" s="65"/>
      <c r="Q95" s="65"/>
    </row>
    <row r="96" ht="20" customHeight="1" spans="1:17">
      <c r="A96" s="33">
        <v>90</v>
      </c>
      <c r="B96" s="34" t="s">
        <v>315</v>
      </c>
      <c r="C96" s="35" t="s">
        <v>22</v>
      </c>
      <c r="D96" s="36" t="s">
        <v>316</v>
      </c>
      <c r="E96" s="36" t="s">
        <v>317</v>
      </c>
      <c r="F96" s="35" t="s">
        <v>25</v>
      </c>
      <c r="G96" s="42">
        <v>16.9</v>
      </c>
      <c r="H96" s="42">
        <v>16.9</v>
      </c>
      <c r="I96" s="58">
        <f t="shared" si="8"/>
        <v>18928</v>
      </c>
      <c r="J96" s="59">
        <f t="shared" si="9"/>
        <v>1154.608</v>
      </c>
      <c r="K96" s="60">
        <v>0.8</v>
      </c>
      <c r="L96" s="59">
        <f t="shared" si="10"/>
        <v>923.6864</v>
      </c>
      <c r="M96" s="61">
        <f t="shared" si="11"/>
        <v>230.9216</v>
      </c>
      <c r="N96" s="36" t="s">
        <v>318</v>
      </c>
      <c r="O96" s="62" t="s">
        <v>27</v>
      </c>
      <c r="P96" s="65"/>
      <c r="Q96" s="65"/>
    </row>
    <row r="97" ht="20" customHeight="1" spans="1:17">
      <c r="A97" s="33">
        <v>91</v>
      </c>
      <c r="B97" s="34" t="s">
        <v>319</v>
      </c>
      <c r="C97" s="35" t="s">
        <v>22</v>
      </c>
      <c r="D97" s="36" t="s">
        <v>63</v>
      </c>
      <c r="E97" s="36" t="s">
        <v>320</v>
      </c>
      <c r="F97" s="35" t="s">
        <v>25</v>
      </c>
      <c r="G97" s="42">
        <v>19.07</v>
      </c>
      <c r="H97" s="42">
        <v>19.07</v>
      </c>
      <c r="I97" s="58">
        <f t="shared" si="8"/>
        <v>21358.4</v>
      </c>
      <c r="J97" s="59">
        <f t="shared" si="9"/>
        <v>1302.8624</v>
      </c>
      <c r="K97" s="60">
        <v>0.8</v>
      </c>
      <c r="L97" s="59">
        <f t="shared" si="10"/>
        <v>1042.28992</v>
      </c>
      <c r="M97" s="61">
        <f t="shared" si="11"/>
        <v>260.57248</v>
      </c>
      <c r="N97" s="36" t="s">
        <v>321</v>
      </c>
      <c r="O97" s="62" t="s">
        <v>27</v>
      </c>
      <c r="P97" s="65"/>
      <c r="Q97" s="65"/>
    </row>
    <row r="98" ht="20" customHeight="1" spans="1:17">
      <c r="A98" s="33">
        <v>92</v>
      </c>
      <c r="B98" s="34" t="s">
        <v>322</v>
      </c>
      <c r="C98" s="35" t="s">
        <v>22</v>
      </c>
      <c r="D98" s="36" t="s">
        <v>45</v>
      </c>
      <c r="E98" s="36" t="s">
        <v>323</v>
      </c>
      <c r="F98" s="35" t="s">
        <v>25</v>
      </c>
      <c r="G98" s="42">
        <v>16.49</v>
      </c>
      <c r="H98" s="42">
        <v>16.49</v>
      </c>
      <c r="I98" s="58">
        <f t="shared" si="8"/>
        <v>18468.8</v>
      </c>
      <c r="J98" s="59">
        <f t="shared" si="9"/>
        <v>1126.5968</v>
      </c>
      <c r="K98" s="60">
        <v>0.8</v>
      </c>
      <c r="L98" s="59">
        <f t="shared" si="10"/>
        <v>901.27744</v>
      </c>
      <c r="M98" s="61">
        <f t="shared" si="11"/>
        <v>225.31936</v>
      </c>
      <c r="N98" s="36" t="s">
        <v>324</v>
      </c>
      <c r="O98" s="62" t="s">
        <v>27</v>
      </c>
      <c r="P98" s="65"/>
      <c r="Q98" s="65"/>
    </row>
    <row r="99" ht="20" customHeight="1" spans="1:17">
      <c r="A99" s="33">
        <v>93</v>
      </c>
      <c r="B99" s="34" t="s">
        <v>325</v>
      </c>
      <c r="C99" s="35" t="s">
        <v>22</v>
      </c>
      <c r="D99" s="36" t="s">
        <v>33</v>
      </c>
      <c r="E99" s="36" t="s">
        <v>326</v>
      </c>
      <c r="F99" s="35" t="s">
        <v>25</v>
      </c>
      <c r="G99" s="42">
        <v>10.38</v>
      </c>
      <c r="H99" s="42">
        <v>10.38</v>
      </c>
      <c r="I99" s="58">
        <f t="shared" si="8"/>
        <v>11625.6</v>
      </c>
      <c r="J99" s="59">
        <f t="shared" si="9"/>
        <v>709.1616</v>
      </c>
      <c r="K99" s="60">
        <v>0.8</v>
      </c>
      <c r="L99" s="59">
        <f t="shared" si="10"/>
        <v>567.32928</v>
      </c>
      <c r="M99" s="61">
        <f t="shared" si="11"/>
        <v>141.83232</v>
      </c>
      <c r="N99" s="36" t="s">
        <v>327</v>
      </c>
      <c r="O99" s="62" t="s">
        <v>27</v>
      </c>
      <c r="P99" s="65"/>
      <c r="Q99" s="65"/>
    </row>
    <row r="100" ht="20" customHeight="1" spans="1:17">
      <c r="A100" s="33">
        <v>94</v>
      </c>
      <c r="B100" s="34" t="s">
        <v>328</v>
      </c>
      <c r="C100" s="35" t="s">
        <v>22</v>
      </c>
      <c r="D100" s="36" t="s">
        <v>29</v>
      </c>
      <c r="E100" s="36" t="s">
        <v>329</v>
      </c>
      <c r="F100" s="35" t="s">
        <v>25</v>
      </c>
      <c r="G100" s="42">
        <v>10.95</v>
      </c>
      <c r="H100" s="42">
        <v>10.95</v>
      </c>
      <c r="I100" s="58">
        <f t="shared" si="8"/>
        <v>12264</v>
      </c>
      <c r="J100" s="59">
        <f t="shared" si="9"/>
        <v>748.104</v>
      </c>
      <c r="K100" s="60">
        <v>0.8</v>
      </c>
      <c r="L100" s="59">
        <f t="shared" si="10"/>
        <v>598.4832</v>
      </c>
      <c r="M100" s="61">
        <f t="shared" si="11"/>
        <v>149.6208</v>
      </c>
      <c r="N100" s="36" t="s">
        <v>330</v>
      </c>
      <c r="O100" s="62" t="s">
        <v>27</v>
      </c>
      <c r="P100" s="65"/>
      <c r="Q100" s="65"/>
    </row>
    <row r="101" ht="20" customHeight="1" spans="1:17">
      <c r="A101" s="33">
        <v>95</v>
      </c>
      <c r="B101" s="34" t="s">
        <v>331</v>
      </c>
      <c r="C101" s="35" t="s">
        <v>22</v>
      </c>
      <c r="D101" s="36" t="s">
        <v>85</v>
      </c>
      <c r="E101" s="36" t="s">
        <v>332</v>
      </c>
      <c r="F101" s="35" t="s">
        <v>25</v>
      </c>
      <c r="G101" s="42">
        <v>13.72</v>
      </c>
      <c r="H101" s="42">
        <v>13.72</v>
      </c>
      <c r="I101" s="58">
        <f t="shared" si="8"/>
        <v>15366.4</v>
      </c>
      <c r="J101" s="59">
        <f t="shared" si="9"/>
        <v>937.3504</v>
      </c>
      <c r="K101" s="60">
        <v>0.8</v>
      </c>
      <c r="L101" s="59">
        <f t="shared" si="10"/>
        <v>749.88032</v>
      </c>
      <c r="M101" s="61">
        <f t="shared" si="11"/>
        <v>187.47008</v>
      </c>
      <c r="N101" s="36" t="s">
        <v>333</v>
      </c>
      <c r="O101" s="62" t="s">
        <v>27</v>
      </c>
      <c r="P101" s="65"/>
      <c r="Q101" s="65"/>
    </row>
    <row r="102" ht="20" customHeight="1" spans="1:17">
      <c r="A102" s="33">
        <v>96</v>
      </c>
      <c r="B102" s="34" t="s">
        <v>334</v>
      </c>
      <c r="C102" s="35" t="s">
        <v>22</v>
      </c>
      <c r="D102" s="36" t="s">
        <v>45</v>
      </c>
      <c r="E102" s="36" t="s">
        <v>335</v>
      </c>
      <c r="F102" s="35" t="s">
        <v>25</v>
      </c>
      <c r="G102" s="42">
        <v>9.26</v>
      </c>
      <c r="H102" s="42">
        <v>9.26</v>
      </c>
      <c r="I102" s="58">
        <f t="shared" si="8"/>
        <v>10371.2</v>
      </c>
      <c r="J102" s="59">
        <f t="shared" si="9"/>
        <v>632.6432</v>
      </c>
      <c r="K102" s="60">
        <v>0.8</v>
      </c>
      <c r="L102" s="59">
        <f t="shared" si="10"/>
        <v>506.11456</v>
      </c>
      <c r="M102" s="61">
        <f t="shared" si="11"/>
        <v>126.52864</v>
      </c>
      <c r="N102" s="36" t="s">
        <v>336</v>
      </c>
      <c r="O102" s="62" t="s">
        <v>27</v>
      </c>
      <c r="P102" s="65"/>
      <c r="Q102" s="65"/>
    </row>
    <row r="103" ht="20" customHeight="1" spans="1:17">
      <c r="A103" s="33">
        <v>97</v>
      </c>
      <c r="B103" s="34" t="s">
        <v>337</v>
      </c>
      <c r="C103" s="35" t="s">
        <v>22</v>
      </c>
      <c r="D103" s="36" t="s">
        <v>45</v>
      </c>
      <c r="E103" s="36" t="s">
        <v>64</v>
      </c>
      <c r="F103" s="35" t="s">
        <v>25</v>
      </c>
      <c r="G103" s="42">
        <v>13.27</v>
      </c>
      <c r="H103" s="42">
        <v>13.27</v>
      </c>
      <c r="I103" s="58">
        <f t="shared" si="8"/>
        <v>14862.4</v>
      </c>
      <c r="J103" s="59">
        <f t="shared" si="9"/>
        <v>906.6064</v>
      </c>
      <c r="K103" s="60">
        <v>0.8</v>
      </c>
      <c r="L103" s="59">
        <f t="shared" si="10"/>
        <v>725.28512</v>
      </c>
      <c r="M103" s="61">
        <f t="shared" si="11"/>
        <v>181.32128</v>
      </c>
      <c r="N103" s="36" t="s">
        <v>338</v>
      </c>
      <c r="O103" s="62" t="s">
        <v>27</v>
      </c>
      <c r="P103" s="65"/>
      <c r="Q103" s="65"/>
    </row>
    <row r="104" ht="20" customHeight="1" spans="1:17">
      <c r="A104" s="33">
        <v>98</v>
      </c>
      <c r="B104" s="34" t="s">
        <v>339</v>
      </c>
      <c r="C104" s="35" t="s">
        <v>22</v>
      </c>
      <c r="D104" s="36" t="s">
        <v>78</v>
      </c>
      <c r="E104" s="36" t="s">
        <v>340</v>
      </c>
      <c r="F104" s="35" t="s">
        <v>25</v>
      </c>
      <c r="G104" s="42">
        <v>5.28</v>
      </c>
      <c r="H104" s="42">
        <v>5.28</v>
      </c>
      <c r="I104" s="58">
        <f t="shared" si="8"/>
        <v>5913.6</v>
      </c>
      <c r="J104" s="59">
        <f t="shared" si="9"/>
        <v>360.7296</v>
      </c>
      <c r="K104" s="60">
        <v>0.8</v>
      </c>
      <c r="L104" s="59">
        <f t="shared" si="10"/>
        <v>288.58368</v>
      </c>
      <c r="M104" s="61">
        <f t="shared" si="11"/>
        <v>72.14592</v>
      </c>
      <c r="N104" s="36" t="s">
        <v>341</v>
      </c>
      <c r="O104" s="62" t="s">
        <v>27</v>
      </c>
      <c r="P104" s="65"/>
      <c r="Q104" s="65"/>
    </row>
    <row r="105" ht="20" customHeight="1" spans="1:17">
      <c r="A105" s="33">
        <v>99</v>
      </c>
      <c r="B105" s="34" t="s">
        <v>342</v>
      </c>
      <c r="C105" s="35" t="s">
        <v>22</v>
      </c>
      <c r="D105" s="36" t="s">
        <v>71</v>
      </c>
      <c r="E105" s="36" t="s">
        <v>343</v>
      </c>
      <c r="F105" s="35" t="s">
        <v>25</v>
      </c>
      <c r="G105" s="42">
        <v>11.39</v>
      </c>
      <c r="H105" s="42">
        <v>11.39</v>
      </c>
      <c r="I105" s="58">
        <f t="shared" si="8"/>
        <v>12756.8</v>
      </c>
      <c r="J105" s="59">
        <f t="shared" si="9"/>
        <v>778.1648</v>
      </c>
      <c r="K105" s="60">
        <v>0.8</v>
      </c>
      <c r="L105" s="59">
        <f t="shared" si="10"/>
        <v>622.53184</v>
      </c>
      <c r="M105" s="61">
        <f t="shared" si="11"/>
        <v>155.63296</v>
      </c>
      <c r="N105" s="36" t="s">
        <v>344</v>
      </c>
      <c r="O105" s="62" t="s">
        <v>27</v>
      </c>
      <c r="P105" s="65"/>
      <c r="Q105" s="65"/>
    </row>
    <row r="106" ht="20" customHeight="1" spans="1:17">
      <c r="A106" s="33">
        <v>100</v>
      </c>
      <c r="B106" s="34" t="s">
        <v>345</v>
      </c>
      <c r="C106" s="35" t="s">
        <v>22</v>
      </c>
      <c r="D106" s="36" t="s">
        <v>63</v>
      </c>
      <c r="E106" s="36" t="s">
        <v>346</v>
      </c>
      <c r="F106" s="35" t="s">
        <v>25</v>
      </c>
      <c r="G106" s="42">
        <v>6.77</v>
      </c>
      <c r="H106" s="42">
        <v>6.77</v>
      </c>
      <c r="I106" s="58">
        <f t="shared" si="8"/>
        <v>7582.4</v>
      </c>
      <c r="J106" s="59">
        <f t="shared" si="9"/>
        <v>462.5264</v>
      </c>
      <c r="K106" s="60">
        <v>0.8</v>
      </c>
      <c r="L106" s="59">
        <f t="shared" si="10"/>
        <v>370.02112</v>
      </c>
      <c r="M106" s="61">
        <f t="shared" si="11"/>
        <v>92.50528</v>
      </c>
      <c r="N106" s="36" t="s">
        <v>347</v>
      </c>
      <c r="O106" s="62" t="s">
        <v>27</v>
      </c>
      <c r="P106" s="65"/>
      <c r="Q106" s="65"/>
    </row>
    <row r="107" ht="20" customHeight="1" spans="1:17">
      <c r="A107" s="33">
        <v>101</v>
      </c>
      <c r="B107" s="34" t="s">
        <v>348</v>
      </c>
      <c r="C107" s="35" t="s">
        <v>22</v>
      </c>
      <c r="D107" s="36" t="s">
        <v>349</v>
      </c>
      <c r="E107" s="36" t="s">
        <v>350</v>
      </c>
      <c r="F107" s="35" t="s">
        <v>25</v>
      </c>
      <c r="G107" s="42">
        <v>14.24</v>
      </c>
      <c r="H107" s="42">
        <v>14.24</v>
      </c>
      <c r="I107" s="58">
        <f t="shared" si="8"/>
        <v>15948.8</v>
      </c>
      <c r="J107" s="59">
        <f t="shared" si="9"/>
        <v>972.8768</v>
      </c>
      <c r="K107" s="60">
        <v>0.8</v>
      </c>
      <c r="L107" s="59">
        <f t="shared" si="10"/>
        <v>778.30144</v>
      </c>
      <c r="M107" s="61">
        <f t="shared" si="11"/>
        <v>194.57536</v>
      </c>
      <c r="N107" s="36" t="s">
        <v>351</v>
      </c>
      <c r="O107" s="62" t="s">
        <v>27</v>
      </c>
      <c r="P107" s="65"/>
      <c r="Q107" s="65"/>
    </row>
    <row r="108" ht="20" customHeight="1" spans="1:17">
      <c r="A108" s="33">
        <v>102</v>
      </c>
      <c r="B108" s="34" t="s">
        <v>352</v>
      </c>
      <c r="C108" s="35" t="s">
        <v>22</v>
      </c>
      <c r="D108" s="36" t="s">
        <v>291</v>
      </c>
      <c r="E108" s="36" t="s">
        <v>353</v>
      </c>
      <c r="F108" s="35" t="s">
        <v>25</v>
      </c>
      <c r="G108" s="42">
        <v>12.82</v>
      </c>
      <c r="H108" s="42">
        <v>12.82</v>
      </c>
      <c r="I108" s="58">
        <f t="shared" si="8"/>
        <v>14358.4</v>
      </c>
      <c r="J108" s="59">
        <f t="shared" si="9"/>
        <v>875.8624</v>
      </c>
      <c r="K108" s="60">
        <v>0.8</v>
      </c>
      <c r="L108" s="59">
        <f t="shared" si="10"/>
        <v>700.68992</v>
      </c>
      <c r="M108" s="61">
        <f t="shared" si="11"/>
        <v>175.17248</v>
      </c>
      <c r="N108" s="36" t="s">
        <v>354</v>
      </c>
      <c r="O108" s="62" t="s">
        <v>27</v>
      </c>
      <c r="P108" s="65"/>
      <c r="Q108" s="65"/>
    </row>
    <row r="109" ht="20" customHeight="1" spans="1:17">
      <c r="A109" s="33">
        <v>103</v>
      </c>
      <c r="B109" s="34" t="s">
        <v>355</v>
      </c>
      <c r="C109" s="35" t="s">
        <v>22</v>
      </c>
      <c r="D109" s="36" t="s">
        <v>78</v>
      </c>
      <c r="E109" s="36" t="s">
        <v>356</v>
      </c>
      <c r="F109" s="35" t="s">
        <v>25</v>
      </c>
      <c r="G109" s="42">
        <v>12.01</v>
      </c>
      <c r="H109" s="42">
        <v>12.01</v>
      </c>
      <c r="I109" s="58">
        <f t="shared" si="8"/>
        <v>13451.2</v>
      </c>
      <c r="J109" s="59">
        <f t="shared" si="9"/>
        <v>820.5232</v>
      </c>
      <c r="K109" s="60">
        <v>0.8</v>
      </c>
      <c r="L109" s="59">
        <f t="shared" si="10"/>
        <v>656.41856</v>
      </c>
      <c r="M109" s="61">
        <f t="shared" si="11"/>
        <v>164.10464</v>
      </c>
      <c r="N109" s="36" t="s">
        <v>357</v>
      </c>
      <c r="O109" s="62" t="s">
        <v>27</v>
      </c>
      <c r="P109" s="65"/>
      <c r="Q109" s="65"/>
    </row>
    <row r="110" ht="20" customHeight="1" spans="1:17">
      <c r="A110" s="33">
        <v>104</v>
      </c>
      <c r="B110" s="34" t="s">
        <v>358</v>
      </c>
      <c r="C110" s="35" t="s">
        <v>22</v>
      </c>
      <c r="D110" s="36" t="s">
        <v>85</v>
      </c>
      <c r="E110" s="36" t="s">
        <v>359</v>
      </c>
      <c r="F110" s="35" t="s">
        <v>25</v>
      </c>
      <c r="G110" s="42">
        <v>4.66</v>
      </c>
      <c r="H110" s="42">
        <v>4.66</v>
      </c>
      <c r="I110" s="58">
        <f t="shared" si="8"/>
        <v>5219.2</v>
      </c>
      <c r="J110" s="59">
        <f t="shared" si="9"/>
        <v>318.3712</v>
      </c>
      <c r="K110" s="60">
        <v>0.8</v>
      </c>
      <c r="L110" s="59">
        <f t="shared" si="10"/>
        <v>254.69696</v>
      </c>
      <c r="M110" s="61">
        <f t="shared" si="11"/>
        <v>63.67424</v>
      </c>
      <c r="N110" s="36" t="s">
        <v>360</v>
      </c>
      <c r="O110" s="62" t="s">
        <v>27</v>
      </c>
      <c r="P110" s="65"/>
      <c r="Q110" s="65"/>
    </row>
    <row r="111" ht="20" customHeight="1" spans="1:17">
      <c r="A111" s="33">
        <v>105</v>
      </c>
      <c r="B111" s="34" t="s">
        <v>361</v>
      </c>
      <c r="C111" s="35" t="s">
        <v>22</v>
      </c>
      <c r="D111" s="36" t="s">
        <v>23</v>
      </c>
      <c r="E111" s="36" t="s">
        <v>250</v>
      </c>
      <c r="F111" s="35" t="s">
        <v>25</v>
      </c>
      <c r="G111" s="42">
        <v>28</v>
      </c>
      <c r="H111" s="42">
        <v>28</v>
      </c>
      <c r="I111" s="58">
        <f t="shared" si="8"/>
        <v>31360</v>
      </c>
      <c r="J111" s="59">
        <f t="shared" si="9"/>
        <v>1912.96</v>
      </c>
      <c r="K111" s="60">
        <v>0.8</v>
      </c>
      <c r="L111" s="59">
        <f t="shared" si="10"/>
        <v>1530.368</v>
      </c>
      <c r="M111" s="61">
        <f t="shared" si="11"/>
        <v>382.592</v>
      </c>
      <c r="N111" s="36" t="s">
        <v>362</v>
      </c>
      <c r="O111" s="62" t="s">
        <v>27</v>
      </c>
      <c r="P111" s="65"/>
      <c r="Q111" s="65"/>
    </row>
    <row r="112" ht="20" customHeight="1" spans="1:17">
      <c r="A112" s="75" t="s">
        <v>363</v>
      </c>
      <c r="B112" s="75"/>
      <c r="C112" s="75"/>
      <c r="D112" s="75"/>
      <c r="E112" s="75"/>
      <c r="F112" s="35" t="s">
        <v>25</v>
      </c>
      <c r="G112" s="76">
        <v>1478.43</v>
      </c>
      <c r="H112" s="76">
        <v>1478.43</v>
      </c>
      <c r="I112" s="58">
        <f t="shared" si="8"/>
        <v>1655841.6</v>
      </c>
      <c r="J112" s="59">
        <f t="shared" si="9"/>
        <v>101006.3376</v>
      </c>
      <c r="K112" s="60"/>
      <c r="L112" s="59">
        <f>SUM(L7:L111)</f>
        <v>80805.07008</v>
      </c>
      <c r="M112" s="61">
        <f>SUM(M7:M111)</f>
        <v>20201.26752</v>
      </c>
      <c r="N112" s="75"/>
      <c r="O112" s="75"/>
      <c r="P112" s="82"/>
      <c r="Q112" s="82"/>
    </row>
    <row r="113" spans="1:17">
      <c r="A113" s="77" t="s">
        <v>364</v>
      </c>
      <c r="B113" s="78"/>
      <c r="C113" s="79"/>
      <c r="D113" s="79"/>
      <c r="E113" s="77" t="s">
        <v>365</v>
      </c>
      <c r="F113" s="80"/>
      <c r="G113" s="81"/>
      <c r="I113" s="58"/>
      <c r="J113" s="59"/>
      <c r="N113" s="83"/>
      <c r="O113" s="77"/>
      <c r="P113" s="77"/>
      <c r="Q113" s="77"/>
    </row>
  </sheetData>
  <autoFilter ref="A6:U113">
    <extLst/>
  </autoFilter>
  <mergeCells count="6">
    <mergeCell ref="A1:U1"/>
    <mergeCell ref="A2:U2"/>
    <mergeCell ref="A3:U3"/>
    <mergeCell ref="A4:U4"/>
    <mergeCell ref="A5:U5"/>
    <mergeCell ref="A112:B112"/>
  </mergeCells>
  <pageMargins left="0.196527777777778" right="0.161111111111111" top="0.409027777777778" bottom="0.156944444444444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2024-06-13T09:15:51Z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