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 activeTab="2"/>
  </bookViews>
  <sheets>
    <sheet name="玉米散户" sheetId="18" r:id="rId1"/>
    <sheet name="玉米大 户" sheetId="21" r:id="rId2"/>
    <sheet name="玉米大户2" sheetId="22" r:id="rId3"/>
  </sheets>
  <definedNames>
    <definedName name="_xlnm._FilterDatabase" localSheetId="0" hidden="1">玉米散户!$A$6:$T$88</definedName>
    <definedName name="_xlnm._FilterDatabase" localSheetId="1" hidden="1">'玉米大 户'!$A$6:$T$8</definedName>
    <definedName name="_xlnm._FilterDatabase" localSheetId="2" hidden="1">玉米大户2!$A$6:$T$8</definedName>
    <definedName name="_xlnm.Print_Area" localSheetId="0">玉米散户!$A$1:$Q$205</definedName>
    <definedName name="_xlnm.Print_Titles" localSheetId="0">玉米散户!$1:$6</definedName>
    <definedName name="_xlnm.Print_Area" localSheetId="1">'玉米大 户'!$A$1:$Q$125</definedName>
    <definedName name="_xlnm.Print_Titles" localSheetId="1">'玉米大 户'!$1:$6</definedName>
    <definedName name="_xlnm.Print_Area" localSheetId="2">玉米大户2!$A$1:$Q$125</definedName>
    <definedName name="_xlnm.Print_Titles" localSheetId="2">玉米大户2!$1:$6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<sst xmlns="http://schemas.openxmlformats.org/spreadsheetml/2006/main" count="730" uniqueCount="299">
  <si>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</si>
  <si>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</si>
  <si>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铁岭县镇西堡镇卢家窝棚村民委员会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</t>
    </r>
    <r>
      <rPr>
        <b/>
        <u/>
        <sz val="10"/>
        <rFont val="宋体"/>
        <charset val="134"/>
      </rPr>
      <t xml:space="preserve">  收入保险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玉米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卢家窝棚村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</si>
  <si>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铁岭县镇西堡镇卢家窝棚村郎恩贵等81户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1120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</si>
  <si>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</si>
  <si>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</si>
  <si>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</si>
  <si>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</si>
  <si>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</si>
  <si>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</si>
  <si>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</si>
  <si>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</si>
  <si>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</si>
  <si>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</si>
  <si>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</si>
  <si>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</si>
  <si>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</si>
  <si>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</si>
  <si>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</si>
  <si>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</si>
  <si>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</si>
  <si>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郎恩贵</t>
  </si>
  <si>
    <t>卢堡村</t>
  </si>
  <si>
    <t>211221********2115</t>
  </si>
  <si>
    <t>158****2857</t>
  </si>
  <si>
    <t>村南地</t>
  </si>
  <si>
    <t>80%</t>
  </si>
  <si>
    <t>621449********66064</t>
  </si>
  <si>
    <t>信用社</t>
  </si>
  <si>
    <t>郎世凡</t>
  </si>
  <si>
    <t>211221********2138</t>
  </si>
  <si>
    <t>153****1882</t>
  </si>
  <si>
    <t>621449********05588</t>
  </si>
  <si>
    <t>郎世刚</t>
  </si>
  <si>
    <t>211221********2113</t>
  </si>
  <si>
    <t>159****0921</t>
  </si>
  <si>
    <t>621449********99870</t>
  </si>
  <si>
    <t>郎世远</t>
  </si>
  <si>
    <t>211221********2130</t>
  </si>
  <si>
    <t>137****1879</t>
  </si>
  <si>
    <t>502911********8467</t>
  </si>
  <si>
    <t>郎世平</t>
  </si>
  <si>
    <t>211221********213X</t>
  </si>
  <si>
    <t>188****8638</t>
  </si>
  <si>
    <t>621449********06115</t>
  </si>
  <si>
    <t>郎恩顺</t>
  </si>
  <si>
    <t>139****7306</t>
  </si>
  <si>
    <t>621449********14319</t>
  </si>
  <si>
    <t>郎恩真</t>
  </si>
  <si>
    <t>211221********2110</t>
  </si>
  <si>
    <t>155****3726</t>
  </si>
  <si>
    <t>621449********01308</t>
  </si>
  <si>
    <t>郎恩福</t>
  </si>
  <si>
    <t>211221********2111</t>
  </si>
  <si>
    <t>151****7399</t>
  </si>
  <si>
    <t>621449********98971</t>
  </si>
  <si>
    <t>贾永玲</t>
  </si>
  <si>
    <t>138****2517</t>
  </si>
  <si>
    <t>621449********82044</t>
  </si>
  <si>
    <t>刘庆海</t>
  </si>
  <si>
    <t>211221********2136</t>
  </si>
  <si>
    <t>131****0479</t>
  </si>
  <si>
    <t>502911********2066</t>
  </si>
  <si>
    <t>刘庆凫</t>
  </si>
  <si>
    <t>151****3385</t>
  </si>
  <si>
    <t>502911********5112</t>
  </si>
  <si>
    <t>吴英甲</t>
  </si>
  <si>
    <t>211221********2117</t>
  </si>
  <si>
    <t>130****3255</t>
  </si>
  <si>
    <t>621449********20961</t>
  </si>
  <si>
    <t>商丽英</t>
  </si>
  <si>
    <t>211221********2121</t>
  </si>
  <si>
    <t>136****6371</t>
  </si>
  <si>
    <t>621449********04839</t>
  </si>
  <si>
    <t>孙绍军</t>
  </si>
  <si>
    <t>152****2922</t>
  </si>
  <si>
    <t>621449********71533</t>
  </si>
  <si>
    <t>孙绍臣</t>
  </si>
  <si>
    <t>211221********2193</t>
  </si>
  <si>
    <t>150****4270</t>
  </si>
  <si>
    <t>621449********09418</t>
  </si>
  <si>
    <t>孙绍忠</t>
  </si>
  <si>
    <t>211221********2137</t>
  </si>
  <si>
    <t>621449********87661</t>
  </si>
  <si>
    <t>芦绍红</t>
  </si>
  <si>
    <t>211221********2114</t>
  </si>
  <si>
    <t>158****5072</t>
  </si>
  <si>
    <t>621449********00330</t>
  </si>
  <si>
    <t>吴英海</t>
  </si>
  <si>
    <t>130****3173</t>
  </si>
  <si>
    <t>621449********30459</t>
  </si>
  <si>
    <t>芦绍华</t>
  </si>
  <si>
    <t>211221********2119</t>
  </si>
  <si>
    <t>134****1514</t>
  </si>
  <si>
    <t>621449********40075</t>
  </si>
  <si>
    <t>史长安</t>
  </si>
  <si>
    <t>211221********215X</t>
  </si>
  <si>
    <t>134****5218</t>
  </si>
  <si>
    <t>621449********83286</t>
  </si>
  <si>
    <t>史宏伟</t>
  </si>
  <si>
    <t>131****4771</t>
  </si>
  <si>
    <t>621449********71002</t>
  </si>
  <si>
    <t>李淑菊</t>
  </si>
  <si>
    <t>211221********2149</t>
  </si>
  <si>
    <t>135****4816</t>
  </si>
  <si>
    <t>502911********0970</t>
  </si>
  <si>
    <t>唐秀舟</t>
  </si>
  <si>
    <t>188****2732</t>
  </si>
  <si>
    <t>621449********98476</t>
  </si>
  <si>
    <t>张绍久</t>
  </si>
  <si>
    <t>211221********2131</t>
  </si>
  <si>
    <t>139****8781</t>
  </si>
  <si>
    <t>621449********01411</t>
  </si>
  <si>
    <t>张亮</t>
  </si>
  <si>
    <t>186****7030</t>
  </si>
  <si>
    <t>502911********5537</t>
  </si>
  <si>
    <t>黄淑英</t>
  </si>
  <si>
    <t>211221********214X</t>
  </si>
  <si>
    <t>150****2409</t>
  </si>
  <si>
    <t>621449********31341</t>
  </si>
  <si>
    <t>张绍仁</t>
  </si>
  <si>
    <t>159****6370</t>
  </si>
  <si>
    <t>621449********04674</t>
  </si>
  <si>
    <t>唐秀丰</t>
  </si>
  <si>
    <t>135****6540</t>
  </si>
  <si>
    <t>621449********05265</t>
  </si>
  <si>
    <t>杨丰富</t>
  </si>
  <si>
    <t>211221********2118</t>
  </si>
  <si>
    <t>138****7512</t>
  </si>
  <si>
    <t>502911********0828</t>
  </si>
  <si>
    <t>张宝成</t>
  </si>
  <si>
    <t>211221********2116</t>
  </si>
  <si>
    <t>139****8603</t>
  </si>
  <si>
    <t>621449********87596</t>
  </si>
  <si>
    <t>杨淑英</t>
  </si>
  <si>
    <t>211221********2129</t>
  </si>
  <si>
    <t>158****0518</t>
  </si>
  <si>
    <t>502911********2186</t>
  </si>
  <si>
    <t>孙福贤</t>
  </si>
  <si>
    <t>131****6481</t>
  </si>
  <si>
    <t>621449********38608</t>
  </si>
  <si>
    <t>张少良</t>
  </si>
  <si>
    <t>158****6866</t>
  </si>
  <si>
    <t>621449********86164</t>
  </si>
  <si>
    <t>韩志君</t>
  </si>
  <si>
    <t>158****6030</t>
  </si>
  <si>
    <t>621449********91580</t>
  </si>
  <si>
    <t>芦景山</t>
  </si>
  <si>
    <t>211221********2152</t>
  </si>
  <si>
    <t>133****2161</t>
  </si>
  <si>
    <t>502911********3388</t>
  </si>
  <si>
    <t>芦景辉</t>
  </si>
  <si>
    <t>134****7753</t>
  </si>
  <si>
    <t>621449********12130</t>
  </si>
  <si>
    <t>李铁权</t>
  </si>
  <si>
    <t>137****2679</t>
  </si>
  <si>
    <t>502911********2623</t>
  </si>
  <si>
    <t>孟庆云</t>
  </si>
  <si>
    <t>211221********2124</t>
  </si>
  <si>
    <t>158****0389</t>
  </si>
  <si>
    <t>621449********08691</t>
  </si>
  <si>
    <t>史宏义</t>
  </si>
  <si>
    <t>502911********4785</t>
  </si>
  <si>
    <t>孙险丰</t>
  </si>
  <si>
    <t>151****3625</t>
  </si>
  <si>
    <t>502911********4418</t>
  </si>
  <si>
    <t>张绍伟</t>
  </si>
  <si>
    <t>150****2295</t>
  </si>
  <si>
    <t>621026********73747</t>
  </si>
  <si>
    <t>张绍洪</t>
  </si>
  <si>
    <t>187****8713</t>
  </si>
  <si>
    <t>621449********05190</t>
  </si>
  <si>
    <t>芦景林</t>
  </si>
  <si>
    <t>136****8115</t>
  </si>
  <si>
    <t>621449********05976</t>
  </si>
  <si>
    <t>张绍东</t>
  </si>
  <si>
    <t>155****7279</t>
  </si>
  <si>
    <t>621449********39523</t>
  </si>
  <si>
    <t>张绍君</t>
  </si>
  <si>
    <t>130****1464</t>
  </si>
  <si>
    <t>621449********04920</t>
  </si>
  <si>
    <t>张志万</t>
  </si>
  <si>
    <t>131****3907</t>
  </si>
  <si>
    <t>621449********38541</t>
  </si>
  <si>
    <t>唐秀清</t>
  </si>
  <si>
    <t>155****3009</t>
  </si>
  <si>
    <t>621449********04938</t>
  </si>
  <si>
    <t>张绍新</t>
  </si>
  <si>
    <t>211221********2112</t>
  </si>
  <si>
    <t>152****7356</t>
  </si>
  <si>
    <t>621449********11511</t>
  </si>
  <si>
    <t>张学强</t>
  </si>
  <si>
    <t>139****2010</t>
  </si>
  <si>
    <t>502911********0417</t>
  </si>
  <si>
    <t>杨峰常</t>
  </si>
  <si>
    <t>155****2734</t>
  </si>
  <si>
    <t>621449********05374</t>
  </si>
  <si>
    <t>史庆海</t>
  </si>
  <si>
    <t>187****1355</t>
  </si>
  <si>
    <t>621449********05463</t>
  </si>
  <si>
    <t>芦绍明</t>
  </si>
  <si>
    <t>158****2422</t>
  </si>
  <si>
    <t>621449********08428</t>
  </si>
  <si>
    <t>芦景财</t>
  </si>
  <si>
    <t>151****9283</t>
  </si>
  <si>
    <t>621449********39358</t>
  </si>
  <si>
    <t>芦绍和</t>
  </si>
  <si>
    <t>211221********2134</t>
  </si>
  <si>
    <t>151****7389</t>
  </si>
  <si>
    <t>621449********76437</t>
  </si>
  <si>
    <t>张绍义</t>
  </si>
  <si>
    <t>211221********2170</t>
  </si>
  <si>
    <t>130****2084</t>
  </si>
  <si>
    <t>621449********01241</t>
  </si>
  <si>
    <t>张绍明</t>
  </si>
  <si>
    <t>183****1960</t>
  </si>
  <si>
    <t>621449********02025</t>
  </si>
  <si>
    <t>杨丰臣</t>
  </si>
  <si>
    <t>150****5519</t>
  </si>
  <si>
    <t>621449********21043</t>
  </si>
  <si>
    <t>宋丽媛</t>
  </si>
  <si>
    <t>211221********2186</t>
  </si>
  <si>
    <t>138****8179</t>
  </si>
  <si>
    <t>621449********47172</t>
  </si>
  <si>
    <t>152****9431</t>
  </si>
  <si>
    <t>502911********5486</t>
  </si>
  <si>
    <t>张绍安</t>
  </si>
  <si>
    <t>150****8884</t>
  </si>
  <si>
    <t>502911********5632</t>
  </si>
  <si>
    <t>王旭明</t>
  </si>
  <si>
    <t>188****1198</t>
  </si>
  <si>
    <t>502911********3038</t>
  </si>
  <si>
    <t>王旭东</t>
  </si>
  <si>
    <t>150****2345</t>
  </si>
  <si>
    <t>502911********3280</t>
  </si>
  <si>
    <t>李文武</t>
  </si>
  <si>
    <t>134****8180</t>
  </si>
  <si>
    <t>502911********0601</t>
  </si>
  <si>
    <t>冯绍彬</t>
  </si>
  <si>
    <t>211221********2150</t>
  </si>
  <si>
    <t>133****0508</t>
  </si>
  <si>
    <t>621449********39499</t>
  </si>
  <si>
    <t>张庆良</t>
  </si>
  <si>
    <t>621449********10669</t>
  </si>
  <si>
    <t>张利凫</t>
  </si>
  <si>
    <t>211221********2159</t>
  </si>
  <si>
    <t>135****3101</t>
  </si>
  <si>
    <t>621449********12882</t>
  </si>
  <si>
    <t>张绍海</t>
  </si>
  <si>
    <t>188****8991</t>
  </si>
  <si>
    <t>621449********87521</t>
  </si>
  <si>
    <t>刘春华</t>
  </si>
  <si>
    <t>138****5460</t>
  </si>
  <si>
    <t>621449********08237</t>
  </si>
  <si>
    <t>张绍江</t>
  </si>
  <si>
    <t>211221********2157</t>
  </si>
  <si>
    <t>159****1675</t>
  </si>
  <si>
    <t>621449********20979</t>
  </si>
  <si>
    <t>135****9231</t>
  </si>
  <si>
    <t>621449********04532</t>
  </si>
  <si>
    <t>孙守利</t>
  </si>
  <si>
    <t>158****7988</t>
  </si>
  <si>
    <t>621449********35221</t>
  </si>
  <si>
    <t>刘君华</t>
  </si>
  <si>
    <t>139****7376</t>
  </si>
  <si>
    <t>621449********31851</t>
  </si>
  <si>
    <t>张绍利</t>
  </si>
  <si>
    <t>211221********2133</t>
  </si>
  <si>
    <t>138****1018</t>
  </si>
  <si>
    <t>621449********98492</t>
  </si>
  <si>
    <t>张绍更</t>
  </si>
  <si>
    <t>158****8687</t>
  </si>
  <si>
    <t>621449********86440</t>
  </si>
  <si>
    <t>621449********22165</t>
  </si>
  <si>
    <t>王艳忠</t>
  </si>
  <si>
    <t>188****6023</t>
  </si>
  <si>
    <t>621449********05240</t>
  </si>
  <si>
    <t>157****8405</t>
  </si>
  <si>
    <t>621449********47038</t>
  </si>
  <si>
    <t>吕奎德</t>
  </si>
  <si>
    <t>136****8717</t>
  </si>
  <si>
    <t>621449********72333</t>
  </si>
  <si>
    <t>张裕凫</t>
  </si>
  <si>
    <t>138****4748</t>
  </si>
  <si>
    <t>621449********11231</t>
  </si>
  <si>
    <t>张绍吉</t>
  </si>
  <si>
    <t>502911********4621</t>
  </si>
  <si>
    <t>宁亚君</t>
  </si>
  <si>
    <t>151****3035</t>
  </si>
  <si>
    <t>621449********48778</t>
  </si>
  <si>
    <t>合计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</si>
  <si>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铁岭县镇西堡镇卢家窝棚村郎世常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1120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</t>
    </r>
    <r>
      <rPr>
        <sz val="10"/>
        <rFont val="宋体"/>
        <charset val="134"/>
      </rPr>
      <t xml:space="preserve"> 元      No.</t>
    </r>
  </si>
  <si>
    <t>郎世常</t>
  </si>
  <si>
    <t>502911********5008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</si>
  <si>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铁岭县镇西堡镇卢家窝棚村张金良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1120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68.32 </t>
    </r>
    <r>
      <rPr>
        <sz val="10"/>
        <rFont val="宋体"/>
        <charset val="134"/>
      </rPr>
      <t xml:space="preserve"> 元      No.</t>
    </r>
  </si>
  <si>
    <t>张金良</t>
  </si>
  <si>
    <t>211221********2135</t>
  </si>
  <si>
    <t>134****1619</t>
  </si>
  <si>
    <t>502911********5098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</si>
</sst>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8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9"/>
      <name val="宋体"/>
      <charset val="134"/>
    </font>
    <font>
      <sz val="10"/>
      <color rgb="FF000000"/>
      <name val="仿宋"/>
      <charset val="134"/>
    </font>
    <font>
      <sz val="9"/>
      <color indexed="8"/>
      <name val="宋体"/>
      <charset val="134"/>
    </font>
    <font>
      <sz val="10"/>
      <name val="宋体"/>
      <charset val="134"/>
      <scheme val="minor"/>
    </font>
    <font>
      <b/>
      <sz val="10"/>
      <color theme="1"/>
      <name val="仿宋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12" applyNumberFormat="0" applyAlignment="0" applyProtection="0">
      <alignment vertical="center"/>
    </xf>
    <xf numFmtId="0" fontId="29" fillId="6" borderId="13" applyNumberFormat="0" applyAlignment="0" applyProtection="0">
      <alignment vertical="center"/>
    </xf>
    <xf numFmtId="0" fontId="30" fillId="6" borderId="12" applyNumberFormat="0" applyAlignment="0" applyProtection="0">
      <alignment vertical="center"/>
    </xf>
    <xf numFmtId="0" fontId="31" fillId="7" borderId="14" applyNumberFormat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/>
    <xf numFmtId="0" fontId="0" fillId="0" borderId="0">
      <alignment vertical="center"/>
    </xf>
    <xf numFmtId="0" fontId="0" fillId="0" borderId="0">
      <alignment vertical="center"/>
    </xf>
    <xf numFmtId="0" fontId="40" fillId="0" borderId="0" applyProtection="0"/>
    <xf numFmtId="0" fontId="40" fillId="0" borderId="0" applyProtection="0"/>
    <xf numFmtId="0" fontId="40" fillId="0" borderId="0"/>
    <xf numFmtId="0" fontId="40" fillId="0" borderId="0"/>
    <xf numFmtId="0" fontId="0" fillId="0" borderId="0">
      <alignment vertical="center"/>
    </xf>
    <xf numFmtId="0" fontId="0" fillId="0" borderId="0">
      <alignment vertical="center"/>
    </xf>
  </cellStyleXfs>
  <cellXfs count="111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5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3" xfId="0" applyFont="1" applyBorder="1" applyAlignment="1">
      <alignment vertical="center"/>
    </xf>
    <xf numFmtId="176" fontId="5" fillId="0" borderId="3" xfId="0" applyNumberFormat="1" applyFont="1" applyFill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5" xfId="0" applyFont="1" applyBorder="1" applyAlignment="1">
      <alignment vertical="center"/>
    </xf>
    <xf numFmtId="176" fontId="6" fillId="0" borderId="5" xfId="0" applyNumberFormat="1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176" fontId="5" fillId="2" borderId="0" xfId="0" applyNumberFormat="1" applyFont="1" applyFill="1" applyBorder="1" applyAlignment="1">
      <alignment vertical="center"/>
    </xf>
    <xf numFmtId="0" fontId="7" fillId="0" borderId="7" xfId="0" applyFont="1" applyFill="1" applyBorder="1" applyAlignment="1">
      <alignment horizontal="center" vertical="center" wrapText="1"/>
    </xf>
    <xf numFmtId="176" fontId="8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8" fillId="0" borderId="7" xfId="0" applyNumberFormat="1" applyFont="1" applyFill="1" applyBorder="1" applyAlignment="1">
      <alignment horizontal="center" vertical="center" wrapText="1"/>
    </xf>
    <xf numFmtId="0" fontId="7" fillId="0" borderId="7" xfId="58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49" fontId="7" fillId="0" borderId="7" xfId="58" applyNumberFormat="1" applyFont="1" applyFill="1" applyBorder="1" applyAlignment="1">
      <alignment horizontal="center" vertical="center"/>
    </xf>
    <xf numFmtId="49" fontId="7" fillId="0" borderId="7" xfId="58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58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10" fillId="0" borderId="0" xfId="58" applyNumberFormat="1" applyFont="1" applyFill="1" applyBorder="1" applyAlignment="1">
      <alignment horizontal="center"/>
    </xf>
    <xf numFmtId="49" fontId="11" fillId="0" borderId="0" xfId="58" applyNumberFormat="1" applyFont="1" applyFill="1" applyBorder="1" applyAlignment="1" applyProtection="1">
      <alignment horizontal="center" vertical="center"/>
      <protection locked="0"/>
    </xf>
    <xf numFmtId="177" fontId="7" fillId="0" borderId="0" xfId="0" applyNumberFormat="1" applyFont="1" applyBorder="1" applyAlignment="1">
      <alignment horizontal="center" vertical="center"/>
    </xf>
    <xf numFmtId="177" fontId="10" fillId="3" borderId="0" xfId="58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176" fontId="2" fillId="2" borderId="0" xfId="0" applyNumberFormat="1" applyFont="1" applyFill="1" applyBorder="1" applyAlignment="1">
      <alignment horizontal="left"/>
    </xf>
    <xf numFmtId="9" fontId="5" fillId="0" borderId="1" xfId="0" applyNumberFormat="1" applyFont="1" applyFill="1" applyBorder="1" applyAlignment="1">
      <alignment vertical="center"/>
    </xf>
    <xf numFmtId="178" fontId="5" fillId="0" borderId="1" xfId="0" applyNumberFormat="1" applyFont="1" applyBorder="1" applyAlignment="1">
      <alignment vertical="center"/>
    </xf>
    <xf numFmtId="9" fontId="5" fillId="0" borderId="1" xfId="0" applyNumberFormat="1" applyFont="1" applyBorder="1" applyAlignment="1">
      <alignment vertical="center"/>
    </xf>
    <xf numFmtId="9" fontId="5" fillId="0" borderId="3" xfId="0" applyNumberFormat="1" applyFont="1" applyFill="1" applyBorder="1" applyAlignment="1">
      <alignment vertical="center"/>
    </xf>
    <xf numFmtId="178" fontId="5" fillId="0" borderId="3" xfId="0" applyNumberFormat="1" applyFont="1" applyBorder="1" applyAlignment="1">
      <alignment vertical="center"/>
    </xf>
    <xf numFmtId="9" fontId="5" fillId="0" borderId="3" xfId="0" applyNumberFormat="1" applyFont="1" applyBorder="1" applyAlignment="1">
      <alignment vertical="center"/>
    </xf>
    <xf numFmtId="9" fontId="6" fillId="0" borderId="5" xfId="0" applyNumberFormat="1" applyFont="1" applyFill="1" applyBorder="1" applyAlignment="1">
      <alignment vertical="center"/>
    </xf>
    <xf numFmtId="178" fontId="6" fillId="0" borderId="5" xfId="0" applyNumberFormat="1" applyFont="1" applyBorder="1" applyAlignment="1">
      <alignment vertical="center"/>
    </xf>
    <xf numFmtId="9" fontId="6" fillId="0" borderId="5" xfId="0" applyNumberFormat="1" applyFont="1" applyBorder="1" applyAlignment="1">
      <alignment vertical="center"/>
    </xf>
    <xf numFmtId="9" fontId="5" fillId="2" borderId="0" xfId="0" applyNumberFormat="1" applyFont="1" applyFill="1" applyBorder="1" applyAlignment="1">
      <alignment vertical="center"/>
    </xf>
    <xf numFmtId="178" fontId="5" fillId="2" borderId="0" xfId="0" applyNumberFormat="1" applyFont="1" applyFill="1" applyBorder="1" applyAlignment="1">
      <alignment vertical="center"/>
    </xf>
    <xf numFmtId="177" fontId="7" fillId="0" borderId="7" xfId="0" applyNumberFormat="1" applyFont="1" applyFill="1" applyBorder="1" applyAlignment="1">
      <alignment horizontal="center" vertical="center" wrapText="1"/>
    </xf>
    <xf numFmtId="9" fontId="7" fillId="0" borderId="7" xfId="0" applyNumberFormat="1" applyFont="1" applyFill="1" applyBorder="1" applyAlignment="1">
      <alignment horizontal="center" vertical="center" wrapText="1"/>
    </xf>
    <xf numFmtId="178" fontId="7" fillId="0" borderId="7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77" fontId="8" fillId="0" borderId="7" xfId="0" applyNumberFormat="1" applyFont="1" applyFill="1" applyBorder="1" applyAlignment="1">
      <alignment horizontal="center" vertical="center"/>
    </xf>
    <xf numFmtId="177" fontId="12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2" fontId="7" fillId="0" borderId="7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 wrapText="1"/>
    </xf>
    <xf numFmtId="177" fontId="9" fillId="0" borderId="0" xfId="0" applyNumberFormat="1" applyFont="1" applyFill="1" applyBorder="1" applyAlignment="1">
      <alignment horizontal="center" vertical="center" wrapText="1"/>
    </xf>
    <xf numFmtId="9" fontId="9" fillId="0" borderId="0" xfId="0" applyNumberFormat="1" applyFont="1" applyFill="1" applyBorder="1" applyAlignment="1">
      <alignment horizontal="center" vertical="center" wrapText="1"/>
    </xf>
    <xf numFmtId="0" fontId="13" fillId="0" borderId="0" xfId="58" applyFont="1" applyFill="1" applyBorder="1" applyAlignment="1">
      <alignment horizontal="left" vertical="center" wrapText="1"/>
    </xf>
    <xf numFmtId="49" fontId="14" fillId="0" borderId="0" xfId="58" applyNumberFormat="1" applyFont="1" applyFill="1" applyBorder="1" applyAlignment="1">
      <alignment horizontal="center"/>
    </xf>
    <xf numFmtId="2" fontId="11" fillId="0" borderId="0" xfId="0" applyNumberFormat="1" applyFont="1" applyFill="1" applyBorder="1" applyAlignment="1">
      <alignment horizontal="center" vertical="center" wrapText="1"/>
    </xf>
    <xf numFmtId="177" fontId="11" fillId="0" borderId="0" xfId="0" applyNumberFormat="1" applyFont="1" applyFill="1" applyBorder="1" applyAlignment="1">
      <alignment horizontal="left"/>
    </xf>
    <xf numFmtId="2" fontId="3" fillId="0" borderId="0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vertical="center"/>
    </xf>
    <xf numFmtId="177" fontId="5" fillId="0" borderId="3" xfId="0" applyNumberFormat="1" applyFont="1" applyBorder="1" applyAlignment="1">
      <alignment vertical="center"/>
    </xf>
    <xf numFmtId="177" fontId="6" fillId="0" borderId="5" xfId="0" applyNumberFormat="1" applyFont="1" applyBorder="1" applyAlignment="1">
      <alignment vertical="center"/>
    </xf>
    <xf numFmtId="177" fontId="5" fillId="2" borderId="0" xfId="0" applyNumberFormat="1" applyFont="1" applyFill="1" applyBorder="1" applyAlignment="1">
      <alignment vertical="center"/>
    </xf>
    <xf numFmtId="0" fontId="7" fillId="0" borderId="7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49" fontId="15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wrapText="1"/>
    </xf>
    <xf numFmtId="177" fontId="10" fillId="0" borderId="0" xfId="58" applyNumberFormat="1" applyFont="1" applyFill="1" applyBorder="1" applyAlignment="1">
      <alignment horizontal="center" vertical="center"/>
    </xf>
    <xf numFmtId="177" fontId="7" fillId="0" borderId="0" xfId="0" applyNumberFormat="1" applyFont="1" applyFill="1" applyBorder="1" applyAlignment="1">
      <alignment horizontal="center" vertical="center"/>
    </xf>
    <xf numFmtId="177" fontId="10" fillId="0" borderId="0" xfId="58" applyNumberFormat="1" applyFont="1" applyFill="1" applyBorder="1" applyAlignment="1">
      <alignment horizontal="center" vertical="top"/>
    </xf>
    <xf numFmtId="0" fontId="16" fillId="0" borderId="0" xfId="49" applyFont="1" applyBorder="1" applyAlignment="1">
      <alignment horizontal="center" vertical="center"/>
    </xf>
    <xf numFmtId="177" fontId="10" fillId="0" borderId="0" xfId="58" applyNumberFormat="1" applyFont="1" applyFill="1" applyBorder="1" applyAlignment="1" applyProtection="1">
      <alignment horizontal="center" vertical="center"/>
      <protection locked="0"/>
    </xf>
    <xf numFmtId="49" fontId="7" fillId="0" borderId="0" xfId="57" applyNumberFormat="1" applyFont="1" applyBorder="1" applyAlignment="1" applyProtection="1">
      <alignment horizontal="center"/>
    </xf>
    <xf numFmtId="0" fontId="7" fillId="0" borderId="0" xfId="0" applyFont="1" applyBorder="1" applyAlignment="1">
      <alignment horizontal="center" vertical="center"/>
    </xf>
    <xf numFmtId="0" fontId="10" fillId="0" borderId="0" xfId="58" applyFont="1" applyFill="1" applyBorder="1" applyAlignment="1">
      <alignment horizontal="center"/>
    </xf>
    <xf numFmtId="0" fontId="17" fillId="0" borderId="0" xfId="54" applyFont="1" applyFill="1" applyBorder="1" applyAlignment="1">
      <alignment horizontal="center" vertical="center"/>
    </xf>
    <xf numFmtId="0" fontId="17" fillId="0" borderId="0" xfId="60" applyFont="1" applyFill="1" applyBorder="1" applyAlignment="1">
      <alignment horizontal="center" vertical="center"/>
    </xf>
    <xf numFmtId="0" fontId="17" fillId="0" borderId="0" xfId="5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7" fillId="0" borderId="0" xfId="61" applyFont="1" applyFill="1" applyBorder="1" applyAlignment="1">
      <alignment horizontal="center" vertical="center"/>
    </xf>
    <xf numFmtId="0" fontId="17" fillId="0" borderId="0" xfId="5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2" fontId="18" fillId="0" borderId="0" xfId="0" applyNumberFormat="1" applyFont="1" applyFill="1" applyBorder="1" applyAlignment="1">
      <alignment horizontal="center" vertical="center" wrapText="1"/>
    </xf>
    <xf numFmtId="176" fontId="19" fillId="2" borderId="0" xfId="0" applyNumberFormat="1" applyFont="1" applyFill="1" applyBorder="1" applyAlignment="1">
      <alignment horizontal="center" vertical="center" wrapText="1"/>
    </xf>
    <xf numFmtId="0" fontId="14" fillId="0" borderId="0" xfId="58" applyFont="1" applyFill="1" applyBorder="1" applyAlignment="1">
      <alignment horizontal="center"/>
    </xf>
    <xf numFmtId="179" fontId="17" fillId="2" borderId="0" xfId="0" applyNumberFormat="1" applyFont="1" applyFill="1" applyBorder="1" applyAlignment="1">
      <alignment horizontal="center" vertical="center"/>
    </xf>
    <xf numFmtId="0" fontId="17" fillId="2" borderId="0" xfId="53" applyFont="1" applyFill="1" applyBorder="1" applyAlignment="1">
      <alignment horizontal="center" vertical="center"/>
    </xf>
    <xf numFmtId="0" fontId="17" fillId="0" borderId="0" xfId="52" applyFont="1" applyFill="1" applyBorder="1" applyAlignment="1">
      <alignment horizontal="center" vertical="center"/>
    </xf>
    <xf numFmtId="177" fontId="18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49" fontId="8" fillId="2" borderId="7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177" fontId="12" fillId="0" borderId="7" xfId="0" applyNumberFormat="1" applyFont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4</xdr:col>
      <xdr:colOff>577215</xdr:colOff>
      <xdr:row>1</xdr:row>
      <xdr:rowOff>140970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232785" cy="3790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4</xdr:col>
      <xdr:colOff>577215</xdr:colOff>
      <xdr:row>1</xdr:row>
      <xdr:rowOff>140970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232785" cy="37909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4</xdr:col>
      <xdr:colOff>577215</xdr:colOff>
      <xdr:row>1</xdr:row>
      <xdr:rowOff>140970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232785" cy="3790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06"/>
  <sheetViews>
    <sheetView zoomScale="85" zoomScaleNormal="85" topLeftCell="A5" workbookViewId="0">
      <selection activeCell="N88" sqref="N88"/>
    </sheetView>
  </sheetViews>
  <sheetFormatPr defaultColWidth="9" defaultRowHeight="13.5"/>
  <cols>
    <col min="1" max="1" width="4.99166666666667" style="8" customWidth="1"/>
    <col min="2" max="2" width="6.95833333333333" style="9" customWidth="1"/>
    <col min="3" max="3" width="6.29166666666667" style="8" customWidth="1"/>
    <col min="4" max="4" width="18.4833333333333" style="8" customWidth="1"/>
    <col min="5" max="5" width="12.6083333333333" style="10" customWidth="1"/>
    <col min="6" max="6" width="6.19166666666667" style="10" customWidth="1"/>
    <col min="7" max="7" width="7.16666666666667" style="11" customWidth="1"/>
    <col min="8" max="8" width="7.5" style="11" customWidth="1"/>
    <col min="9" max="9" width="11.6333333333333" style="10" customWidth="1"/>
    <col min="10" max="10" width="9.23333333333333" style="12" customWidth="1"/>
    <col min="11" max="11" width="5.85833333333333" style="13" customWidth="1"/>
    <col min="12" max="12" width="9.99166666666667" style="12" customWidth="1"/>
    <col min="13" max="13" width="9.5" style="12" customWidth="1"/>
    <col min="14" max="14" width="18.2583333333333" style="10" customWidth="1"/>
    <col min="15" max="15" width="8.58333333333333" style="10" customWidth="1"/>
    <col min="16" max="16" width="8.625" style="10" customWidth="1"/>
    <col min="17" max="17" width="7.625" style="10" customWidth="1"/>
    <col min="18" max="16384" width="9" style="10"/>
  </cols>
  <sheetData>
    <row r="1" s="1" customFormat="1" ht="23.25" customHeight="1" spans="1:19">
      <c r="A1" s="14"/>
      <c r="B1" s="15"/>
      <c r="C1" s="15"/>
      <c r="D1" s="15"/>
      <c r="E1" s="14"/>
      <c r="F1" s="14"/>
      <c r="G1" s="16"/>
      <c r="H1" s="16"/>
      <c r="I1" s="15"/>
      <c r="J1" s="15"/>
      <c r="K1" s="48"/>
      <c r="L1" s="15"/>
      <c r="M1" s="15"/>
      <c r="N1" s="49"/>
      <c r="O1" s="50"/>
      <c r="P1" s="49"/>
      <c r="Q1" s="49"/>
      <c r="R1" s="75"/>
      <c r="S1" s="14"/>
    </row>
    <row r="2" s="1" customFormat="1" ht="36" customHeight="1" spans="1:19">
      <c r="A2" s="17" t="s">
        <v>0</v>
      </c>
      <c r="B2" s="18"/>
      <c r="C2" s="18"/>
      <c r="D2" s="18"/>
      <c r="E2" s="19"/>
      <c r="F2" s="19"/>
      <c r="G2" s="20"/>
      <c r="H2" s="20"/>
      <c r="I2" s="18"/>
      <c r="J2" s="18"/>
      <c r="K2" s="51"/>
      <c r="L2" s="18"/>
      <c r="M2" s="18"/>
      <c r="N2" s="52"/>
      <c r="O2" s="53"/>
      <c r="P2" s="52"/>
      <c r="Q2" s="52"/>
      <c r="R2" s="76"/>
      <c r="S2" s="19"/>
    </row>
    <row r="3" s="1" customFormat="1" ht="20" customHeight="1" spans="1:19">
      <c r="A3" s="21" t="s">
        <v>1</v>
      </c>
      <c r="B3" s="22"/>
      <c r="C3" s="22"/>
      <c r="D3" s="22"/>
      <c r="E3" s="23"/>
      <c r="F3" s="23"/>
      <c r="G3" s="24"/>
      <c r="H3" s="24"/>
      <c r="I3" s="22"/>
      <c r="J3" s="22"/>
      <c r="K3" s="54"/>
      <c r="L3" s="22"/>
      <c r="M3" s="22"/>
      <c r="N3" s="55"/>
      <c r="O3" s="56"/>
      <c r="P3" s="55"/>
      <c r="Q3" s="55"/>
      <c r="R3" s="77"/>
      <c r="S3" s="23"/>
    </row>
    <row r="4" s="2" customFormat="1" ht="20" customHeight="1" spans="1:19">
      <c r="A4" s="25" t="s">
        <v>2</v>
      </c>
      <c r="B4" s="26"/>
      <c r="C4" s="26"/>
      <c r="D4" s="26"/>
      <c r="E4" s="26"/>
      <c r="F4" s="26"/>
      <c r="G4" s="27"/>
      <c r="H4" s="27"/>
      <c r="I4" s="26"/>
      <c r="J4" s="26"/>
      <c r="K4" s="57"/>
      <c r="L4" s="26"/>
      <c r="M4" s="26"/>
      <c r="N4" s="58"/>
      <c r="O4" s="57"/>
      <c r="P4" s="58"/>
      <c r="Q4" s="58"/>
      <c r="R4" s="78"/>
      <c r="S4" s="26"/>
    </row>
    <row r="5" s="2" customFormat="1" ht="29" customHeight="1" spans="1:19">
      <c r="A5" s="25" t="s">
        <v>3</v>
      </c>
      <c r="B5" s="26"/>
      <c r="C5" s="26"/>
      <c r="D5" s="26"/>
      <c r="E5" s="26"/>
      <c r="F5" s="26"/>
      <c r="G5" s="27"/>
      <c r="H5" s="27"/>
      <c r="I5" s="26"/>
      <c r="J5" s="26"/>
      <c r="K5" s="57"/>
      <c r="L5" s="26"/>
      <c r="M5" s="26"/>
      <c r="N5" s="58"/>
      <c r="O5" s="57"/>
      <c r="P5" s="58"/>
      <c r="Q5" s="58"/>
      <c r="R5" s="78"/>
      <c r="S5" s="26"/>
    </row>
    <row r="6" s="3" customFormat="1" ht="37" customHeight="1" spans="1:20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9" t="s">
        <v>13</v>
      </c>
      <c r="K6" s="60" t="s">
        <v>14</v>
      </c>
      <c r="L6" s="61" t="s">
        <v>15</v>
      </c>
      <c r="M6" s="59" t="s">
        <v>16</v>
      </c>
      <c r="N6" s="62" t="s">
        <v>17</v>
      </c>
      <c r="O6" s="28" t="s">
        <v>18</v>
      </c>
      <c r="P6" s="28" t="s">
        <v>19</v>
      </c>
      <c r="Q6" s="79" t="s">
        <v>20</v>
      </c>
      <c r="R6" s="80"/>
      <c r="S6" s="80"/>
      <c r="T6" s="80"/>
    </row>
    <row r="7" s="4" customFormat="1" ht="18.6" customHeight="1" spans="1:20">
      <c r="A7" s="30">
        <f>ROW()-6</f>
        <v>1</v>
      </c>
      <c r="B7" s="107" t="s">
        <v>21</v>
      </c>
      <c r="C7" s="31" t="s">
        <v>22</v>
      </c>
      <c r="D7" s="31" t="s">
        <v>23</v>
      </c>
      <c r="E7" s="31" t="s">
        <v>24</v>
      </c>
      <c r="F7" s="31" t="s">
        <v>25</v>
      </c>
      <c r="G7" s="31">
        <v>17</v>
      </c>
      <c r="H7" s="31">
        <v>17</v>
      </c>
      <c r="I7" s="32">
        <f t="shared" ref="I7:I14" si="0">G7*1120</f>
        <v>19040</v>
      </c>
      <c r="J7" s="63">
        <f t="shared" ref="J7:J14" si="1">G7*68.32</f>
        <v>1161.44</v>
      </c>
      <c r="K7" s="31" t="s">
        <v>26</v>
      </c>
      <c r="L7" s="63">
        <f t="shared" ref="L7:L14" si="2">J7*K7</f>
        <v>929.152</v>
      </c>
      <c r="M7" s="109">
        <f t="shared" ref="M7:M14" si="3">G7*13.664</f>
        <v>232.288</v>
      </c>
      <c r="N7" s="31" t="s">
        <v>27</v>
      </c>
      <c r="O7" s="65" t="s">
        <v>28</v>
      </c>
      <c r="P7" s="31"/>
      <c r="Q7" s="31"/>
      <c r="R7" s="81"/>
      <c r="S7" s="82"/>
      <c r="T7" s="83"/>
    </row>
    <row r="8" s="4" customFormat="1" ht="18.6" customHeight="1" spans="1:20">
      <c r="A8" s="30">
        <f t="shared" ref="A8:A17" si="4">ROW()-6</f>
        <v>2</v>
      </c>
      <c r="B8" s="107" t="s">
        <v>29</v>
      </c>
      <c r="C8" s="31" t="s">
        <v>22</v>
      </c>
      <c r="D8" s="31" t="s">
        <v>30</v>
      </c>
      <c r="E8" s="31" t="s">
        <v>31</v>
      </c>
      <c r="F8" s="31" t="s">
        <v>25</v>
      </c>
      <c r="G8" s="32">
        <v>15.1</v>
      </c>
      <c r="H8" s="32">
        <v>15.1</v>
      </c>
      <c r="I8" s="32">
        <f t="shared" si="0"/>
        <v>16912</v>
      </c>
      <c r="J8" s="63">
        <f t="shared" si="1"/>
        <v>1031.632</v>
      </c>
      <c r="K8" s="31" t="s">
        <v>26</v>
      </c>
      <c r="L8" s="63">
        <f t="shared" si="2"/>
        <v>825.3056</v>
      </c>
      <c r="M8" s="109">
        <f t="shared" si="3"/>
        <v>206.3264</v>
      </c>
      <c r="N8" s="31" t="s">
        <v>32</v>
      </c>
      <c r="O8" s="65" t="s">
        <v>28</v>
      </c>
      <c r="P8" s="31"/>
      <c r="Q8" s="31"/>
      <c r="R8" s="81"/>
      <c r="S8" s="82"/>
      <c r="T8" s="83"/>
    </row>
    <row r="9" s="4" customFormat="1" ht="18.6" customHeight="1" spans="1:20">
      <c r="A9" s="30">
        <f t="shared" si="4"/>
        <v>3</v>
      </c>
      <c r="B9" s="107" t="s">
        <v>33</v>
      </c>
      <c r="C9" s="31" t="s">
        <v>22</v>
      </c>
      <c r="D9" s="31" t="s">
        <v>34</v>
      </c>
      <c r="E9" s="31" t="s">
        <v>35</v>
      </c>
      <c r="F9" s="31" t="s">
        <v>25</v>
      </c>
      <c r="G9" s="32">
        <v>13.6</v>
      </c>
      <c r="H9" s="32">
        <v>13.6</v>
      </c>
      <c r="I9" s="32">
        <f t="shared" si="0"/>
        <v>15232</v>
      </c>
      <c r="J9" s="63">
        <f t="shared" si="1"/>
        <v>929.152</v>
      </c>
      <c r="K9" s="31" t="s">
        <v>26</v>
      </c>
      <c r="L9" s="63">
        <f t="shared" si="2"/>
        <v>743.3216</v>
      </c>
      <c r="M9" s="109">
        <f t="shared" si="3"/>
        <v>185.8304</v>
      </c>
      <c r="N9" s="31" t="s">
        <v>36</v>
      </c>
      <c r="O9" s="65" t="s">
        <v>28</v>
      </c>
      <c r="P9" s="31"/>
      <c r="Q9" s="31"/>
      <c r="R9" s="81"/>
      <c r="S9" s="82"/>
      <c r="T9" s="83"/>
    </row>
    <row r="10" s="106" customFormat="1" ht="18.6" customHeight="1" spans="1:20">
      <c r="A10" s="30">
        <f t="shared" si="4"/>
        <v>4</v>
      </c>
      <c r="B10" s="107" t="s">
        <v>37</v>
      </c>
      <c r="C10" s="31" t="s">
        <v>22</v>
      </c>
      <c r="D10" s="31" t="s">
        <v>38</v>
      </c>
      <c r="E10" s="31" t="s">
        <v>39</v>
      </c>
      <c r="F10" s="31" t="s">
        <v>25</v>
      </c>
      <c r="G10" s="31">
        <v>10.2</v>
      </c>
      <c r="H10" s="31">
        <v>10.2</v>
      </c>
      <c r="I10" s="32">
        <f t="shared" si="0"/>
        <v>11424</v>
      </c>
      <c r="J10" s="63">
        <f t="shared" si="1"/>
        <v>696.864</v>
      </c>
      <c r="K10" s="31" t="s">
        <v>26</v>
      </c>
      <c r="L10" s="63">
        <f t="shared" si="2"/>
        <v>557.4912</v>
      </c>
      <c r="M10" s="109">
        <f t="shared" si="3"/>
        <v>139.3728</v>
      </c>
      <c r="N10" s="31" t="s">
        <v>40</v>
      </c>
      <c r="O10" s="65" t="s">
        <v>28</v>
      </c>
      <c r="P10" s="31"/>
      <c r="Q10" s="31"/>
      <c r="R10" s="81"/>
      <c r="S10" s="110"/>
      <c r="T10" s="83"/>
    </row>
    <row r="11" s="4" customFormat="1" ht="18.6" customHeight="1" spans="1:20">
      <c r="A11" s="30">
        <f t="shared" si="4"/>
        <v>5</v>
      </c>
      <c r="B11" s="107" t="s">
        <v>41</v>
      </c>
      <c r="C11" s="31" t="s">
        <v>22</v>
      </c>
      <c r="D11" s="31" t="s">
        <v>42</v>
      </c>
      <c r="E11" s="31" t="s">
        <v>43</v>
      </c>
      <c r="F11" s="31" t="s">
        <v>25</v>
      </c>
      <c r="G11" s="31">
        <v>13.6</v>
      </c>
      <c r="H11" s="31">
        <v>13.6</v>
      </c>
      <c r="I11" s="32">
        <f t="shared" si="0"/>
        <v>15232</v>
      </c>
      <c r="J11" s="63">
        <f t="shared" si="1"/>
        <v>929.152</v>
      </c>
      <c r="K11" s="31" t="s">
        <v>26</v>
      </c>
      <c r="L11" s="63">
        <f t="shared" si="2"/>
        <v>743.3216</v>
      </c>
      <c r="M11" s="109">
        <f t="shared" si="3"/>
        <v>185.8304</v>
      </c>
      <c r="N11" s="31" t="s">
        <v>44</v>
      </c>
      <c r="O11" s="65" t="s">
        <v>28</v>
      </c>
      <c r="P11" s="31"/>
      <c r="Q11" s="31"/>
      <c r="R11" s="81"/>
      <c r="S11" s="82"/>
      <c r="T11" s="83"/>
    </row>
    <row r="12" s="4" customFormat="1" ht="18.6" customHeight="1" spans="1:20">
      <c r="A12" s="30">
        <f t="shared" si="4"/>
        <v>6</v>
      </c>
      <c r="B12" s="107" t="s">
        <v>45</v>
      </c>
      <c r="C12" s="31" t="s">
        <v>22</v>
      </c>
      <c r="D12" s="31" t="s">
        <v>23</v>
      </c>
      <c r="E12" s="31" t="s">
        <v>46</v>
      </c>
      <c r="F12" s="31" t="s">
        <v>25</v>
      </c>
      <c r="G12" s="31">
        <v>13.6</v>
      </c>
      <c r="H12" s="31">
        <v>13.6</v>
      </c>
      <c r="I12" s="32">
        <f t="shared" si="0"/>
        <v>15232</v>
      </c>
      <c r="J12" s="63">
        <f t="shared" si="1"/>
        <v>929.152</v>
      </c>
      <c r="K12" s="31" t="s">
        <v>26</v>
      </c>
      <c r="L12" s="63">
        <f t="shared" si="2"/>
        <v>743.3216</v>
      </c>
      <c r="M12" s="109">
        <f t="shared" si="3"/>
        <v>185.8304</v>
      </c>
      <c r="N12" s="31" t="s">
        <v>47</v>
      </c>
      <c r="O12" s="65" t="s">
        <v>28</v>
      </c>
      <c r="P12" s="31"/>
      <c r="Q12" s="31"/>
      <c r="R12" s="81"/>
      <c r="S12" s="82"/>
      <c r="T12" s="83"/>
    </row>
    <row r="13" s="4" customFormat="1" ht="18.6" customHeight="1" spans="1:20">
      <c r="A13" s="30">
        <f t="shared" si="4"/>
        <v>7</v>
      </c>
      <c r="B13" s="107" t="s">
        <v>48</v>
      </c>
      <c r="C13" s="31" t="s">
        <v>22</v>
      </c>
      <c r="D13" s="31" t="s">
        <v>49</v>
      </c>
      <c r="E13" s="31" t="s">
        <v>50</v>
      </c>
      <c r="F13" s="31" t="s">
        <v>25</v>
      </c>
      <c r="G13" s="32">
        <v>27.2</v>
      </c>
      <c r="H13" s="32">
        <v>27.2</v>
      </c>
      <c r="I13" s="32">
        <f t="shared" si="0"/>
        <v>30464</v>
      </c>
      <c r="J13" s="63">
        <f t="shared" si="1"/>
        <v>1858.304</v>
      </c>
      <c r="K13" s="31" t="s">
        <v>26</v>
      </c>
      <c r="L13" s="63">
        <f t="shared" si="2"/>
        <v>1486.6432</v>
      </c>
      <c r="M13" s="109">
        <f t="shared" si="3"/>
        <v>371.6608</v>
      </c>
      <c r="N13" s="31" t="s">
        <v>51</v>
      </c>
      <c r="O13" s="65" t="s">
        <v>28</v>
      </c>
      <c r="P13" s="31"/>
      <c r="Q13" s="31"/>
      <c r="R13" s="81"/>
      <c r="S13" s="82"/>
      <c r="T13" s="83"/>
    </row>
    <row r="14" s="4" customFormat="1" ht="18.6" customHeight="1" spans="1:20">
      <c r="A14" s="30">
        <f t="shared" si="4"/>
        <v>8</v>
      </c>
      <c r="B14" s="107" t="s">
        <v>52</v>
      </c>
      <c r="C14" s="31" t="s">
        <v>22</v>
      </c>
      <c r="D14" s="31" t="s">
        <v>53</v>
      </c>
      <c r="E14" s="31" t="s">
        <v>54</v>
      </c>
      <c r="F14" s="31" t="s">
        <v>25</v>
      </c>
      <c r="G14" s="32">
        <v>23.8</v>
      </c>
      <c r="H14" s="32">
        <v>23.8</v>
      </c>
      <c r="I14" s="32">
        <f t="shared" si="0"/>
        <v>26656</v>
      </c>
      <c r="J14" s="63">
        <f t="shared" si="1"/>
        <v>1626.016</v>
      </c>
      <c r="K14" s="31" t="s">
        <v>26</v>
      </c>
      <c r="L14" s="63">
        <f t="shared" si="2"/>
        <v>1300.8128</v>
      </c>
      <c r="M14" s="109">
        <f t="shared" si="3"/>
        <v>325.2032</v>
      </c>
      <c r="N14" s="31" t="s">
        <v>55</v>
      </c>
      <c r="O14" s="65" t="s">
        <v>28</v>
      </c>
      <c r="P14" s="31"/>
      <c r="Q14" s="31"/>
      <c r="R14" s="81"/>
      <c r="S14" s="82"/>
      <c r="T14" s="83"/>
    </row>
    <row r="15" s="4" customFormat="1" ht="18.6" customHeight="1" spans="1:20">
      <c r="A15" s="30">
        <f t="shared" si="4"/>
        <v>9</v>
      </c>
      <c r="B15" s="107" t="s">
        <v>56</v>
      </c>
      <c r="C15" s="31" t="s">
        <v>22</v>
      </c>
      <c r="D15" s="31" t="s">
        <v>38</v>
      </c>
      <c r="E15" s="31" t="s">
        <v>57</v>
      </c>
      <c r="F15" s="31" t="s">
        <v>25</v>
      </c>
      <c r="G15" s="31">
        <v>13.6</v>
      </c>
      <c r="H15" s="31">
        <v>13.6</v>
      </c>
      <c r="I15" s="32">
        <f t="shared" ref="I15:I38" si="5">G15*1120</f>
        <v>15232</v>
      </c>
      <c r="J15" s="63">
        <f t="shared" ref="J15:J38" si="6">G15*68.32</f>
        <v>929.152</v>
      </c>
      <c r="K15" s="31" t="s">
        <v>26</v>
      </c>
      <c r="L15" s="63">
        <f t="shared" ref="L15:L38" si="7">J15*K15</f>
        <v>743.3216</v>
      </c>
      <c r="M15" s="109">
        <f t="shared" ref="M15:M38" si="8">G15*13.664</f>
        <v>185.8304</v>
      </c>
      <c r="N15" s="31" t="s">
        <v>58</v>
      </c>
      <c r="O15" s="65" t="s">
        <v>28</v>
      </c>
      <c r="P15" s="31"/>
      <c r="Q15" s="31"/>
      <c r="R15" s="81"/>
      <c r="S15" s="82"/>
      <c r="T15" s="83"/>
    </row>
    <row r="16" s="4" customFormat="1" ht="18.6" customHeight="1" spans="1:20">
      <c r="A16" s="30">
        <f t="shared" si="4"/>
        <v>10</v>
      </c>
      <c r="B16" s="107" t="s">
        <v>59</v>
      </c>
      <c r="C16" s="31" t="s">
        <v>22</v>
      </c>
      <c r="D16" s="31" t="s">
        <v>60</v>
      </c>
      <c r="E16" s="31" t="s">
        <v>61</v>
      </c>
      <c r="F16" s="31" t="s">
        <v>25</v>
      </c>
      <c r="G16" s="32">
        <v>6.8</v>
      </c>
      <c r="H16" s="32">
        <v>6.8</v>
      </c>
      <c r="I16" s="32">
        <f t="shared" si="5"/>
        <v>7616</v>
      </c>
      <c r="J16" s="63">
        <f t="shared" si="6"/>
        <v>464.576</v>
      </c>
      <c r="K16" s="31" t="s">
        <v>26</v>
      </c>
      <c r="L16" s="63">
        <f t="shared" si="7"/>
        <v>371.6608</v>
      </c>
      <c r="M16" s="109">
        <f t="shared" si="8"/>
        <v>92.9152</v>
      </c>
      <c r="N16" s="31" t="s">
        <v>62</v>
      </c>
      <c r="O16" s="65" t="s">
        <v>28</v>
      </c>
      <c r="P16" s="31"/>
      <c r="Q16" s="31"/>
      <c r="R16" s="81"/>
      <c r="S16" s="82"/>
      <c r="T16" s="83"/>
    </row>
    <row r="17" s="4" customFormat="1" ht="18.6" customHeight="1" spans="1:20">
      <c r="A17" s="30">
        <f t="shared" ref="A17:A26" si="9">ROW()-6</f>
        <v>11</v>
      </c>
      <c r="B17" s="107" t="s">
        <v>63</v>
      </c>
      <c r="C17" s="31" t="s">
        <v>22</v>
      </c>
      <c r="D17" s="31" t="s">
        <v>60</v>
      </c>
      <c r="E17" s="31" t="s">
        <v>64</v>
      </c>
      <c r="F17" s="31" t="s">
        <v>25</v>
      </c>
      <c r="G17" s="32">
        <v>13.6</v>
      </c>
      <c r="H17" s="32">
        <v>13.6</v>
      </c>
      <c r="I17" s="32">
        <f t="shared" si="5"/>
        <v>15232</v>
      </c>
      <c r="J17" s="63">
        <f t="shared" si="6"/>
        <v>929.152</v>
      </c>
      <c r="K17" s="31" t="s">
        <v>26</v>
      </c>
      <c r="L17" s="63">
        <f t="shared" si="7"/>
        <v>743.3216</v>
      </c>
      <c r="M17" s="109">
        <f t="shared" si="8"/>
        <v>185.8304</v>
      </c>
      <c r="N17" s="31" t="s">
        <v>65</v>
      </c>
      <c r="O17" s="65" t="s">
        <v>28</v>
      </c>
      <c r="P17" s="31"/>
      <c r="Q17" s="31"/>
      <c r="R17" s="81"/>
      <c r="S17" s="82"/>
      <c r="T17" s="83"/>
    </row>
    <row r="18" s="4" customFormat="1" ht="18.6" customHeight="1" spans="1:20">
      <c r="A18" s="30">
        <f t="shared" si="9"/>
        <v>12</v>
      </c>
      <c r="B18" s="107" t="s">
        <v>66</v>
      </c>
      <c r="C18" s="31" t="s">
        <v>22</v>
      </c>
      <c r="D18" s="31" t="s">
        <v>67</v>
      </c>
      <c r="E18" s="31" t="s">
        <v>68</v>
      </c>
      <c r="F18" s="31" t="s">
        <v>25</v>
      </c>
      <c r="G18" s="31">
        <v>13.6</v>
      </c>
      <c r="H18" s="31">
        <v>13.6</v>
      </c>
      <c r="I18" s="32">
        <f t="shared" si="5"/>
        <v>15232</v>
      </c>
      <c r="J18" s="63">
        <f t="shared" si="6"/>
        <v>929.152</v>
      </c>
      <c r="K18" s="31" t="s">
        <v>26</v>
      </c>
      <c r="L18" s="63">
        <f t="shared" si="7"/>
        <v>743.3216</v>
      </c>
      <c r="M18" s="109">
        <f t="shared" si="8"/>
        <v>185.8304</v>
      </c>
      <c r="N18" s="31" t="s">
        <v>69</v>
      </c>
      <c r="O18" s="65" t="s">
        <v>28</v>
      </c>
      <c r="P18" s="31"/>
      <c r="Q18" s="31"/>
      <c r="R18" s="81"/>
      <c r="S18" s="82"/>
      <c r="T18" s="83"/>
    </row>
    <row r="19" s="4" customFormat="1" ht="18.6" customHeight="1" spans="1:20">
      <c r="A19" s="30">
        <f t="shared" si="9"/>
        <v>13</v>
      </c>
      <c r="B19" s="107" t="s">
        <v>70</v>
      </c>
      <c r="C19" s="31" t="s">
        <v>22</v>
      </c>
      <c r="D19" s="31" t="s">
        <v>71</v>
      </c>
      <c r="E19" s="31" t="s">
        <v>72</v>
      </c>
      <c r="F19" s="31" t="s">
        <v>25</v>
      </c>
      <c r="G19" s="32">
        <v>1.3</v>
      </c>
      <c r="H19" s="32">
        <v>1.3</v>
      </c>
      <c r="I19" s="32">
        <f t="shared" si="5"/>
        <v>1456</v>
      </c>
      <c r="J19" s="63">
        <f t="shared" si="6"/>
        <v>88.816</v>
      </c>
      <c r="K19" s="31" t="s">
        <v>26</v>
      </c>
      <c r="L19" s="63">
        <f t="shared" si="7"/>
        <v>71.0528</v>
      </c>
      <c r="M19" s="109">
        <f t="shared" si="8"/>
        <v>17.7632</v>
      </c>
      <c r="N19" s="31" t="s">
        <v>73</v>
      </c>
      <c r="O19" s="65" t="s">
        <v>28</v>
      </c>
      <c r="P19" s="31"/>
      <c r="Q19" s="31"/>
      <c r="R19" s="81"/>
      <c r="S19" s="82"/>
      <c r="T19" s="83"/>
    </row>
    <row r="20" s="4" customFormat="1" ht="18.6" customHeight="1" spans="1:20">
      <c r="A20" s="30">
        <f t="shared" si="9"/>
        <v>14</v>
      </c>
      <c r="B20" s="107" t="s">
        <v>74</v>
      </c>
      <c r="C20" s="31" t="s">
        <v>22</v>
      </c>
      <c r="D20" s="31" t="s">
        <v>23</v>
      </c>
      <c r="E20" s="31" t="s">
        <v>75</v>
      </c>
      <c r="F20" s="31" t="s">
        <v>25</v>
      </c>
      <c r="G20" s="31">
        <v>13.6</v>
      </c>
      <c r="H20" s="31">
        <v>13.6</v>
      </c>
      <c r="I20" s="32">
        <f t="shared" si="5"/>
        <v>15232</v>
      </c>
      <c r="J20" s="63">
        <f t="shared" si="6"/>
        <v>929.152</v>
      </c>
      <c r="K20" s="31" t="s">
        <v>26</v>
      </c>
      <c r="L20" s="63">
        <f t="shared" si="7"/>
        <v>743.3216</v>
      </c>
      <c r="M20" s="109">
        <f t="shared" si="8"/>
        <v>185.8304</v>
      </c>
      <c r="N20" s="31" t="s">
        <v>76</v>
      </c>
      <c r="O20" s="65" t="s">
        <v>28</v>
      </c>
      <c r="P20" s="31"/>
      <c r="Q20" s="31"/>
      <c r="R20" s="81"/>
      <c r="S20" s="82"/>
      <c r="T20" s="83"/>
    </row>
    <row r="21" s="4" customFormat="1" ht="18.6" customHeight="1" spans="1:20">
      <c r="A21" s="30">
        <f t="shared" si="9"/>
        <v>15</v>
      </c>
      <c r="B21" s="107" t="s">
        <v>77</v>
      </c>
      <c r="C21" s="31" t="s">
        <v>22</v>
      </c>
      <c r="D21" s="31" t="s">
        <v>78</v>
      </c>
      <c r="E21" s="31" t="s">
        <v>79</v>
      </c>
      <c r="F21" s="31" t="s">
        <v>25</v>
      </c>
      <c r="G21" s="31">
        <v>10.2</v>
      </c>
      <c r="H21" s="31">
        <v>10.2</v>
      </c>
      <c r="I21" s="32">
        <f t="shared" si="5"/>
        <v>11424</v>
      </c>
      <c r="J21" s="63">
        <f t="shared" si="6"/>
        <v>696.864</v>
      </c>
      <c r="K21" s="31" t="s">
        <v>26</v>
      </c>
      <c r="L21" s="63">
        <f t="shared" si="7"/>
        <v>557.4912</v>
      </c>
      <c r="M21" s="109">
        <f t="shared" si="8"/>
        <v>139.3728</v>
      </c>
      <c r="N21" s="31" t="s">
        <v>80</v>
      </c>
      <c r="O21" s="65" t="s">
        <v>28</v>
      </c>
      <c r="P21" s="31"/>
      <c r="Q21" s="31"/>
      <c r="R21" s="81"/>
      <c r="S21" s="82"/>
      <c r="T21" s="83"/>
    </row>
    <row r="22" s="4" customFormat="1" ht="18.6" customHeight="1" spans="1:20">
      <c r="A22" s="30">
        <f t="shared" si="9"/>
        <v>16</v>
      </c>
      <c r="B22" s="107" t="s">
        <v>81</v>
      </c>
      <c r="C22" s="31" t="s">
        <v>22</v>
      </c>
      <c r="D22" s="31" t="s">
        <v>82</v>
      </c>
      <c r="E22" s="31" t="s">
        <v>79</v>
      </c>
      <c r="F22" s="31" t="s">
        <v>25</v>
      </c>
      <c r="G22" s="32">
        <v>13.3</v>
      </c>
      <c r="H22" s="32">
        <v>13.3</v>
      </c>
      <c r="I22" s="32">
        <f t="shared" si="5"/>
        <v>14896</v>
      </c>
      <c r="J22" s="63">
        <f t="shared" si="6"/>
        <v>908.656</v>
      </c>
      <c r="K22" s="31" t="s">
        <v>26</v>
      </c>
      <c r="L22" s="63">
        <f t="shared" si="7"/>
        <v>726.9248</v>
      </c>
      <c r="M22" s="109">
        <f t="shared" si="8"/>
        <v>181.7312</v>
      </c>
      <c r="N22" s="31" t="s">
        <v>83</v>
      </c>
      <c r="O22" s="65" t="s">
        <v>28</v>
      </c>
      <c r="P22" s="31"/>
      <c r="Q22" s="31"/>
      <c r="R22" s="81"/>
      <c r="S22" s="82"/>
      <c r="T22" s="83"/>
    </row>
    <row r="23" s="4" customFormat="1" ht="18.6" customHeight="1" spans="1:20">
      <c r="A23" s="30">
        <f t="shared" si="9"/>
        <v>17</v>
      </c>
      <c r="B23" s="107" t="s">
        <v>84</v>
      </c>
      <c r="C23" s="31" t="s">
        <v>22</v>
      </c>
      <c r="D23" s="31" t="s">
        <v>85</v>
      </c>
      <c r="E23" s="31" t="s">
        <v>86</v>
      </c>
      <c r="F23" s="31" t="s">
        <v>25</v>
      </c>
      <c r="G23" s="32">
        <v>20.4</v>
      </c>
      <c r="H23" s="32">
        <v>20.4</v>
      </c>
      <c r="I23" s="32">
        <f t="shared" si="5"/>
        <v>22848</v>
      </c>
      <c r="J23" s="63">
        <f t="shared" si="6"/>
        <v>1393.728</v>
      </c>
      <c r="K23" s="31" t="s">
        <v>26</v>
      </c>
      <c r="L23" s="63">
        <f t="shared" si="7"/>
        <v>1114.9824</v>
      </c>
      <c r="M23" s="109">
        <f t="shared" si="8"/>
        <v>278.7456</v>
      </c>
      <c r="N23" s="31" t="s">
        <v>87</v>
      </c>
      <c r="O23" s="65" t="s">
        <v>28</v>
      </c>
      <c r="P23" s="31"/>
      <c r="Q23" s="31"/>
      <c r="R23" s="81"/>
      <c r="S23" s="82"/>
      <c r="T23" s="83"/>
    </row>
    <row r="24" s="4" customFormat="1" ht="18.6" customHeight="1" spans="1:20">
      <c r="A24" s="30">
        <f t="shared" si="9"/>
        <v>18</v>
      </c>
      <c r="B24" s="107" t="s">
        <v>88</v>
      </c>
      <c r="C24" s="31" t="s">
        <v>22</v>
      </c>
      <c r="D24" s="31" t="s">
        <v>67</v>
      </c>
      <c r="E24" s="31" t="s">
        <v>89</v>
      </c>
      <c r="F24" s="31" t="s">
        <v>25</v>
      </c>
      <c r="G24" s="31">
        <v>10.2</v>
      </c>
      <c r="H24" s="31">
        <v>10.2</v>
      </c>
      <c r="I24" s="32">
        <f t="shared" si="5"/>
        <v>11424</v>
      </c>
      <c r="J24" s="63">
        <f t="shared" si="6"/>
        <v>696.864</v>
      </c>
      <c r="K24" s="31" t="s">
        <v>26</v>
      </c>
      <c r="L24" s="63">
        <f t="shared" si="7"/>
        <v>557.4912</v>
      </c>
      <c r="M24" s="109">
        <f t="shared" si="8"/>
        <v>139.3728</v>
      </c>
      <c r="N24" s="31" t="s">
        <v>90</v>
      </c>
      <c r="O24" s="65" t="s">
        <v>28</v>
      </c>
      <c r="P24" s="31"/>
      <c r="Q24" s="31"/>
      <c r="R24" s="81"/>
      <c r="S24" s="82"/>
      <c r="T24" s="83"/>
    </row>
    <row r="25" s="4" customFormat="1" ht="18.6" customHeight="1" spans="1:20">
      <c r="A25" s="30">
        <f t="shared" si="9"/>
        <v>19</v>
      </c>
      <c r="B25" s="107" t="s">
        <v>91</v>
      </c>
      <c r="C25" s="31" t="s">
        <v>22</v>
      </c>
      <c r="D25" s="31" t="s">
        <v>92</v>
      </c>
      <c r="E25" s="31" t="s">
        <v>93</v>
      </c>
      <c r="F25" s="31" t="s">
        <v>25</v>
      </c>
      <c r="G25" s="31">
        <v>13.6</v>
      </c>
      <c r="H25" s="31">
        <v>13.6</v>
      </c>
      <c r="I25" s="32">
        <f t="shared" si="5"/>
        <v>15232</v>
      </c>
      <c r="J25" s="63">
        <f t="shared" si="6"/>
        <v>929.152</v>
      </c>
      <c r="K25" s="31" t="s">
        <v>26</v>
      </c>
      <c r="L25" s="63">
        <f t="shared" si="7"/>
        <v>743.3216</v>
      </c>
      <c r="M25" s="109">
        <f t="shared" si="8"/>
        <v>185.8304</v>
      </c>
      <c r="N25" s="31" t="s">
        <v>94</v>
      </c>
      <c r="O25" s="65" t="s">
        <v>28</v>
      </c>
      <c r="P25" s="31"/>
      <c r="Q25" s="31"/>
      <c r="R25" s="81"/>
      <c r="S25" s="82"/>
      <c r="T25" s="83"/>
    </row>
    <row r="26" s="4" customFormat="1" ht="18.6" customHeight="1" spans="1:20">
      <c r="A26" s="30">
        <f t="shared" si="9"/>
        <v>20</v>
      </c>
      <c r="B26" s="107" t="s">
        <v>95</v>
      </c>
      <c r="C26" s="31" t="s">
        <v>22</v>
      </c>
      <c r="D26" s="31" t="s">
        <v>96</v>
      </c>
      <c r="E26" s="31" t="s">
        <v>97</v>
      </c>
      <c r="F26" s="31" t="s">
        <v>25</v>
      </c>
      <c r="G26" s="32">
        <v>6</v>
      </c>
      <c r="H26" s="32">
        <v>6</v>
      </c>
      <c r="I26" s="32">
        <f t="shared" si="5"/>
        <v>6720</v>
      </c>
      <c r="J26" s="63">
        <f t="shared" si="6"/>
        <v>409.92</v>
      </c>
      <c r="K26" s="31" t="s">
        <v>26</v>
      </c>
      <c r="L26" s="63">
        <f t="shared" si="7"/>
        <v>327.936</v>
      </c>
      <c r="M26" s="109">
        <f t="shared" si="8"/>
        <v>81.984</v>
      </c>
      <c r="N26" s="31" t="s">
        <v>98</v>
      </c>
      <c r="O26" s="65" t="s">
        <v>28</v>
      </c>
      <c r="P26" s="31"/>
      <c r="Q26" s="31"/>
      <c r="R26" s="81"/>
      <c r="S26" s="82"/>
      <c r="T26" s="83"/>
    </row>
    <row r="27" s="4" customFormat="1" ht="18.6" customHeight="1" spans="1:20">
      <c r="A27" s="30">
        <f t="shared" ref="A27:A36" si="10">ROW()-6</f>
        <v>21</v>
      </c>
      <c r="B27" s="107" t="s">
        <v>99</v>
      </c>
      <c r="C27" s="31" t="s">
        <v>22</v>
      </c>
      <c r="D27" s="31" t="s">
        <v>53</v>
      </c>
      <c r="E27" s="31" t="s">
        <v>100</v>
      </c>
      <c r="F27" s="31" t="s">
        <v>25</v>
      </c>
      <c r="G27" s="32">
        <v>11.8</v>
      </c>
      <c r="H27" s="32">
        <v>11.8</v>
      </c>
      <c r="I27" s="32">
        <f t="shared" si="5"/>
        <v>13216</v>
      </c>
      <c r="J27" s="63">
        <f t="shared" si="6"/>
        <v>806.176</v>
      </c>
      <c r="K27" s="31" t="s">
        <v>26</v>
      </c>
      <c r="L27" s="63">
        <f t="shared" si="7"/>
        <v>644.9408</v>
      </c>
      <c r="M27" s="109">
        <f t="shared" si="8"/>
        <v>161.2352</v>
      </c>
      <c r="N27" s="31" t="s">
        <v>101</v>
      </c>
      <c r="O27" s="65" t="s">
        <v>28</v>
      </c>
      <c r="P27" s="31"/>
      <c r="Q27" s="31"/>
      <c r="R27" s="81"/>
      <c r="S27" s="82"/>
      <c r="T27" s="83"/>
    </row>
    <row r="28" s="4" customFormat="1" ht="18.6" customHeight="1" spans="1:20">
      <c r="A28" s="30">
        <f t="shared" si="10"/>
        <v>22</v>
      </c>
      <c r="B28" s="107" t="s">
        <v>102</v>
      </c>
      <c r="C28" s="31" t="s">
        <v>22</v>
      </c>
      <c r="D28" s="31" t="s">
        <v>103</v>
      </c>
      <c r="E28" s="31" t="s">
        <v>104</v>
      </c>
      <c r="F28" s="31" t="s">
        <v>25</v>
      </c>
      <c r="G28" s="31">
        <v>14.4</v>
      </c>
      <c r="H28" s="31">
        <v>14.4</v>
      </c>
      <c r="I28" s="32">
        <f t="shared" si="5"/>
        <v>16128</v>
      </c>
      <c r="J28" s="63">
        <f t="shared" si="6"/>
        <v>983.808</v>
      </c>
      <c r="K28" s="31" t="s">
        <v>26</v>
      </c>
      <c r="L28" s="63">
        <f t="shared" si="7"/>
        <v>787.0464</v>
      </c>
      <c r="M28" s="109">
        <f t="shared" si="8"/>
        <v>196.7616</v>
      </c>
      <c r="N28" s="31" t="s">
        <v>105</v>
      </c>
      <c r="O28" s="65" t="s">
        <v>28</v>
      </c>
      <c r="P28" s="31"/>
      <c r="Q28" s="31"/>
      <c r="R28" s="81"/>
      <c r="S28" s="82"/>
      <c r="T28" s="83"/>
    </row>
    <row r="29" s="4" customFormat="1" ht="18.6" customHeight="1" spans="1:20">
      <c r="A29" s="30">
        <f t="shared" si="10"/>
        <v>23</v>
      </c>
      <c r="B29" s="107" t="s">
        <v>106</v>
      </c>
      <c r="C29" s="31" t="s">
        <v>22</v>
      </c>
      <c r="D29" s="31" t="s">
        <v>49</v>
      </c>
      <c r="E29" s="31" t="s">
        <v>107</v>
      </c>
      <c r="F29" s="31" t="s">
        <v>25</v>
      </c>
      <c r="G29" s="31">
        <v>21.6</v>
      </c>
      <c r="H29" s="31">
        <v>21.6</v>
      </c>
      <c r="I29" s="32">
        <f t="shared" si="5"/>
        <v>24192</v>
      </c>
      <c r="J29" s="63">
        <f t="shared" si="6"/>
        <v>1475.712</v>
      </c>
      <c r="K29" s="31" t="s">
        <v>26</v>
      </c>
      <c r="L29" s="63">
        <f t="shared" si="7"/>
        <v>1180.5696</v>
      </c>
      <c r="M29" s="109">
        <f t="shared" si="8"/>
        <v>295.1424</v>
      </c>
      <c r="N29" s="31" t="s">
        <v>108</v>
      </c>
      <c r="O29" s="65" t="s">
        <v>28</v>
      </c>
      <c r="P29" s="31"/>
      <c r="Q29" s="31"/>
      <c r="R29" s="81"/>
      <c r="S29" s="82"/>
      <c r="T29" s="83"/>
    </row>
    <row r="30" s="4" customFormat="1" ht="18.6" customHeight="1" spans="1:20">
      <c r="A30" s="30">
        <f t="shared" si="10"/>
        <v>24</v>
      </c>
      <c r="B30" s="107" t="s">
        <v>109</v>
      </c>
      <c r="C30" s="31" t="s">
        <v>22</v>
      </c>
      <c r="D30" s="31" t="s">
        <v>110</v>
      </c>
      <c r="E30" s="31" t="s">
        <v>111</v>
      </c>
      <c r="F30" s="31" t="s">
        <v>25</v>
      </c>
      <c r="G30" s="32">
        <v>18</v>
      </c>
      <c r="H30" s="32">
        <v>18</v>
      </c>
      <c r="I30" s="32">
        <f t="shared" si="5"/>
        <v>20160</v>
      </c>
      <c r="J30" s="63">
        <f t="shared" si="6"/>
        <v>1229.76</v>
      </c>
      <c r="K30" s="31" t="s">
        <v>26</v>
      </c>
      <c r="L30" s="63">
        <f t="shared" si="7"/>
        <v>983.808</v>
      </c>
      <c r="M30" s="109">
        <f t="shared" si="8"/>
        <v>245.952</v>
      </c>
      <c r="N30" s="31" t="s">
        <v>112</v>
      </c>
      <c r="O30" s="65" t="s">
        <v>28</v>
      </c>
      <c r="P30" s="31"/>
      <c r="Q30" s="31"/>
      <c r="R30" s="81"/>
      <c r="S30" s="82"/>
      <c r="T30" s="83"/>
    </row>
    <row r="31" s="4" customFormat="1" ht="18.6" customHeight="1" spans="1:20">
      <c r="A31" s="30">
        <f t="shared" si="10"/>
        <v>25</v>
      </c>
      <c r="B31" s="107" t="s">
        <v>113</v>
      </c>
      <c r="C31" s="31" t="s">
        <v>22</v>
      </c>
      <c r="D31" s="31" t="s">
        <v>23</v>
      </c>
      <c r="E31" s="31" t="s">
        <v>114</v>
      </c>
      <c r="F31" s="31" t="s">
        <v>25</v>
      </c>
      <c r="G31" s="32">
        <v>25.2</v>
      </c>
      <c r="H31" s="32">
        <v>25.2</v>
      </c>
      <c r="I31" s="32">
        <f t="shared" si="5"/>
        <v>28224</v>
      </c>
      <c r="J31" s="63">
        <f t="shared" si="6"/>
        <v>1721.664</v>
      </c>
      <c r="K31" s="31" t="s">
        <v>26</v>
      </c>
      <c r="L31" s="63">
        <f t="shared" si="7"/>
        <v>1377.3312</v>
      </c>
      <c r="M31" s="109">
        <f t="shared" si="8"/>
        <v>344.3328</v>
      </c>
      <c r="N31" s="31" t="s">
        <v>115</v>
      </c>
      <c r="O31" s="65" t="s">
        <v>28</v>
      </c>
      <c r="P31" s="31"/>
      <c r="Q31" s="31"/>
      <c r="R31" s="81"/>
      <c r="S31" s="82"/>
      <c r="T31" s="83"/>
    </row>
    <row r="32" s="4" customFormat="1" ht="18.6" customHeight="1" spans="1:20">
      <c r="A32" s="30">
        <f t="shared" si="10"/>
        <v>26</v>
      </c>
      <c r="B32" s="107" t="s">
        <v>116</v>
      </c>
      <c r="C32" s="31" t="s">
        <v>22</v>
      </c>
      <c r="D32" s="31" t="s">
        <v>117</v>
      </c>
      <c r="E32" s="31" t="s">
        <v>118</v>
      </c>
      <c r="F32" s="31" t="s">
        <v>25</v>
      </c>
      <c r="G32" s="31">
        <v>7.2</v>
      </c>
      <c r="H32" s="31">
        <v>7.2</v>
      </c>
      <c r="I32" s="32">
        <f t="shared" si="5"/>
        <v>8064</v>
      </c>
      <c r="J32" s="63">
        <f t="shared" si="6"/>
        <v>491.904</v>
      </c>
      <c r="K32" s="31" t="s">
        <v>26</v>
      </c>
      <c r="L32" s="63">
        <f t="shared" si="7"/>
        <v>393.5232</v>
      </c>
      <c r="M32" s="109">
        <f t="shared" si="8"/>
        <v>98.3808</v>
      </c>
      <c r="N32" s="31" t="s">
        <v>119</v>
      </c>
      <c r="O32" s="65" t="s">
        <v>28</v>
      </c>
      <c r="P32" s="31"/>
      <c r="Q32" s="31"/>
      <c r="R32" s="81"/>
      <c r="S32" s="82"/>
      <c r="T32" s="83"/>
    </row>
    <row r="33" s="4" customFormat="1" ht="18.6" customHeight="1" spans="1:20">
      <c r="A33" s="30">
        <f t="shared" si="10"/>
        <v>27</v>
      </c>
      <c r="B33" s="107" t="s">
        <v>120</v>
      </c>
      <c r="C33" s="31" t="s">
        <v>22</v>
      </c>
      <c r="D33" s="31" t="s">
        <v>60</v>
      </c>
      <c r="E33" s="31" t="s">
        <v>121</v>
      </c>
      <c r="F33" s="31" t="s">
        <v>25</v>
      </c>
      <c r="G33" s="32">
        <v>21.6</v>
      </c>
      <c r="H33" s="32">
        <v>21.6</v>
      </c>
      <c r="I33" s="32">
        <f t="shared" si="5"/>
        <v>24192</v>
      </c>
      <c r="J33" s="63">
        <f t="shared" si="6"/>
        <v>1475.712</v>
      </c>
      <c r="K33" s="31" t="s">
        <v>26</v>
      </c>
      <c r="L33" s="63">
        <f t="shared" si="7"/>
        <v>1180.5696</v>
      </c>
      <c r="M33" s="109">
        <f t="shared" si="8"/>
        <v>295.1424</v>
      </c>
      <c r="N33" s="31" t="s">
        <v>122</v>
      </c>
      <c r="O33" s="65" t="s">
        <v>28</v>
      </c>
      <c r="P33" s="31"/>
      <c r="Q33" s="31"/>
      <c r="R33" s="81"/>
      <c r="S33" s="82"/>
      <c r="T33" s="83"/>
    </row>
    <row r="34" s="4" customFormat="1" ht="18.6" customHeight="1" spans="1:20">
      <c r="A34" s="30">
        <f t="shared" si="10"/>
        <v>28</v>
      </c>
      <c r="B34" s="107" t="s">
        <v>123</v>
      </c>
      <c r="C34" s="31" t="s">
        <v>22</v>
      </c>
      <c r="D34" s="31" t="s">
        <v>92</v>
      </c>
      <c r="E34" s="31" t="s">
        <v>124</v>
      </c>
      <c r="F34" s="31" t="s">
        <v>25</v>
      </c>
      <c r="G34" s="31">
        <v>10.8</v>
      </c>
      <c r="H34" s="31">
        <v>10.8</v>
      </c>
      <c r="I34" s="32">
        <f t="shared" si="5"/>
        <v>12096</v>
      </c>
      <c r="J34" s="63">
        <f t="shared" si="6"/>
        <v>737.856</v>
      </c>
      <c r="K34" s="31" t="s">
        <v>26</v>
      </c>
      <c r="L34" s="63">
        <f t="shared" si="7"/>
        <v>590.2848</v>
      </c>
      <c r="M34" s="109">
        <f t="shared" si="8"/>
        <v>147.5712</v>
      </c>
      <c r="N34" s="31" t="s">
        <v>125</v>
      </c>
      <c r="O34" s="65" t="s">
        <v>28</v>
      </c>
      <c r="P34" s="31"/>
      <c r="Q34" s="31"/>
      <c r="R34" s="81"/>
      <c r="S34" s="82"/>
      <c r="T34" s="83"/>
    </row>
    <row r="35" s="4" customFormat="1" ht="18.6" customHeight="1" spans="1:20">
      <c r="A35" s="30">
        <f t="shared" si="10"/>
        <v>29</v>
      </c>
      <c r="B35" s="107" t="s">
        <v>126</v>
      </c>
      <c r="C35" s="31" t="s">
        <v>22</v>
      </c>
      <c r="D35" s="31" t="s">
        <v>127</v>
      </c>
      <c r="E35" s="31" t="s">
        <v>128</v>
      </c>
      <c r="F35" s="31" t="s">
        <v>25</v>
      </c>
      <c r="G35" s="31">
        <v>14.4</v>
      </c>
      <c r="H35" s="31">
        <v>14.4</v>
      </c>
      <c r="I35" s="32">
        <f t="shared" si="5"/>
        <v>16128</v>
      </c>
      <c r="J35" s="63">
        <f t="shared" si="6"/>
        <v>983.808</v>
      </c>
      <c r="K35" s="31" t="s">
        <v>26</v>
      </c>
      <c r="L35" s="63">
        <f t="shared" si="7"/>
        <v>787.0464</v>
      </c>
      <c r="M35" s="109">
        <f t="shared" si="8"/>
        <v>196.7616</v>
      </c>
      <c r="N35" s="31" t="s">
        <v>129</v>
      </c>
      <c r="O35" s="65" t="s">
        <v>28</v>
      </c>
      <c r="P35" s="31"/>
      <c r="Q35" s="31"/>
      <c r="R35" s="81"/>
      <c r="S35" s="82"/>
      <c r="T35" s="83"/>
    </row>
    <row r="36" s="4" customFormat="1" ht="18.6" customHeight="1" spans="1:20">
      <c r="A36" s="30">
        <f t="shared" si="10"/>
        <v>30</v>
      </c>
      <c r="B36" s="107" t="s">
        <v>130</v>
      </c>
      <c r="C36" s="31" t="s">
        <v>22</v>
      </c>
      <c r="D36" s="31" t="s">
        <v>131</v>
      </c>
      <c r="E36" s="31" t="s">
        <v>132</v>
      </c>
      <c r="F36" s="31" t="s">
        <v>25</v>
      </c>
      <c r="G36" s="32">
        <v>36.4</v>
      </c>
      <c r="H36" s="32">
        <v>36.4</v>
      </c>
      <c r="I36" s="32">
        <f t="shared" si="5"/>
        <v>40768</v>
      </c>
      <c r="J36" s="63">
        <f t="shared" si="6"/>
        <v>2486.848</v>
      </c>
      <c r="K36" s="31" t="s">
        <v>26</v>
      </c>
      <c r="L36" s="63">
        <f t="shared" si="7"/>
        <v>1989.4784</v>
      </c>
      <c r="M36" s="109">
        <f t="shared" si="8"/>
        <v>497.3696</v>
      </c>
      <c r="N36" s="31" t="s">
        <v>133</v>
      </c>
      <c r="O36" s="65" t="s">
        <v>28</v>
      </c>
      <c r="P36" s="31"/>
      <c r="Q36" s="31"/>
      <c r="R36" s="81"/>
      <c r="S36" s="82"/>
      <c r="T36" s="83"/>
    </row>
    <row r="37" s="4" customFormat="1" ht="18.6" customHeight="1" spans="1:20">
      <c r="A37" s="30">
        <f t="shared" ref="A37:A46" si="11">ROW()-6</f>
        <v>31</v>
      </c>
      <c r="B37" s="107" t="s">
        <v>134</v>
      </c>
      <c r="C37" s="31" t="s">
        <v>22</v>
      </c>
      <c r="D37" s="31" t="s">
        <v>135</v>
      </c>
      <c r="E37" s="31" t="s">
        <v>136</v>
      </c>
      <c r="F37" s="31" t="s">
        <v>25</v>
      </c>
      <c r="G37" s="32">
        <v>14.4</v>
      </c>
      <c r="H37" s="32">
        <v>14.4</v>
      </c>
      <c r="I37" s="32">
        <f t="shared" si="5"/>
        <v>16128</v>
      </c>
      <c r="J37" s="63">
        <f t="shared" si="6"/>
        <v>983.808</v>
      </c>
      <c r="K37" s="31" t="s">
        <v>26</v>
      </c>
      <c r="L37" s="63">
        <f t="shared" si="7"/>
        <v>787.0464</v>
      </c>
      <c r="M37" s="109">
        <f t="shared" si="8"/>
        <v>196.7616</v>
      </c>
      <c r="N37" s="31" t="s">
        <v>137</v>
      </c>
      <c r="O37" s="65" t="s">
        <v>28</v>
      </c>
      <c r="P37" s="31"/>
      <c r="Q37" s="31"/>
      <c r="R37" s="81"/>
      <c r="S37" s="82"/>
      <c r="T37" s="83"/>
    </row>
    <row r="38" s="4" customFormat="1" ht="18.6" customHeight="1" spans="1:20">
      <c r="A38" s="30">
        <f t="shared" si="11"/>
        <v>32</v>
      </c>
      <c r="B38" s="107" t="s">
        <v>138</v>
      </c>
      <c r="C38" s="31" t="s">
        <v>22</v>
      </c>
      <c r="D38" s="31" t="s">
        <v>78</v>
      </c>
      <c r="E38" s="31" t="s">
        <v>139</v>
      </c>
      <c r="F38" s="31" t="s">
        <v>25</v>
      </c>
      <c r="G38" s="32">
        <v>14.4</v>
      </c>
      <c r="H38" s="32">
        <v>14.4</v>
      </c>
      <c r="I38" s="32">
        <f t="shared" si="5"/>
        <v>16128</v>
      </c>
      <c r="J38" s="63">
        <f t="shared" si="6"/>
        <v>983.808</v>
      </c>
      <c r="K38" s="31" t="s">
        <v>26</v>
      </c>
      <c r="L38" s="63">
        <f t="shared" si="7"/>
        <v>787.0464</v>
      </c>
      <c r="M38" s="109">
        <f t="shared" si="8"/>
        <v>196.7616</v>
      </c>
      <c r="N38" s="31" t="s">
        <v>140</v>
      </c>
      <c r="O38" s="65" t="s">
        <v>28</v>
      </c>
      <c r="P38" s="31"/>
      <c r="Q38" s="31"/>
      <c r="R38" s="81"/>
      <c r="S38" s="82"/>
      <c r="T38" s="83"/>
    </row>
    <row r="39" s="4" customFormat="1" ht="18.6" customHeight="1" spans="1:20">
      <c r="A39" s="30">
        <f t="shared" si="11"/>
        <v>33</v>
      </c>
      <c r="B39" s="107" t="s">
        <v>141</v>
      </c>
      <c r="C39" s="31" t="s">
        <v>22</v>
      </c>
      <c r="D39" s="31" t="s">
        <v>60</v>
      </c>
      <c r="E39" s="31" t="s">
        <v>142</v>
      </c>
      <c r="F39" s="31" t="s">
        <v>25</v>
      </c>
      <c r="G39" s="32">
        <v>18.62</v>
      </c>
      <c r="H39" s="32">
        <v>18.62</v>
      </c>
      <c r="I39" s="32">
        <f t="shared" ref="I39:I70" si="12">G39*1120</f>
        <v>20854.4</v>
      </c>
      <c r="J39" s="63">
        <f t="shared" ref="J39:J70" si="13">G39*68.32</f>
        <v>1272.1184</v>
      </c>
      <c r="K39" s="31" t="s">
        <v>26</v>
      </c>
      <c r="L39" s="63">
        <f t="shared" ref="L39:L70" si="14">J39*K39</f>
        <v>1017.69472</v>
      </c>
      <c r="M39" s="109">
        <f t="shared" ref="M39:M70" si="15">G39*13.664</f>
        <v>254.42368</v>
      </c>
      <c r="N39" s="31" t="s">
        <v>143</v>
      </c>
      <c r="O39" s="65" t="s">
        <v>28</v>
      </c>
      <c r="P39" s="31"/>
      <c r="Q39" s="31"/>
      <c r="R39" s="81"/>
      <c r="S39" s="82"/>
      <c r="T39" s="83"/>
    </row>
    <row r="40" s="4" customFormat="1" ht="18.6" customHeight="1" spans="1:20">
      <c r="A40" s="30">
        <f t="shared" si="11"/>
        <v>34</v>
      </c>
      <c r="B40" s="107" t="s">
        <v>144</v>
      </c>
      <c r="C40" s="31" t="s">
        <v>22</v>
      </c>
      <c r="D40" s="31" t="s">
        <v>110</v>
      </c>
      <c r="E40" s="31" t="s">
        <v>145</v>
      </c>
      <c r="F40" s="31" t="s">
        <v>25</v>
      </c>
      <c r="G40" s="31">
        <v>14.4</v>
      </c>
      <c r="H40" s="31">
        <v>14.4</v>
      </c>
      <c r="I40" s="32">
        <f t="shared" si="12"/>
        <v>16128</v>
      </c>
      <c r="J40" s="63">
        <f t="shared" si="13"/>
        <v>983.808</v>
      </c>
      <c r="K40" s="31" t="s">
        <v>26</v>
      </c>
      <c r="L40" s="63">
        <f t="shared" si="14"/>
        <v>787.0464</v>
      </c>
      <c r="M40" s="109">
        <f t="shared" si="15"/>
        <v>196.7616</v>
      </c>
      <c r="N40" s="31" t="s">
        <v>146</v>
      </c>
      <c r="O40" s="65" t="s">
        <v>28</v>
      </c>
      <c r="P40" s="31"/>
      <c r="Q40" s="31"/>
      <c r="R40" s="81"/>
      <c r="S40" s="82"/>
      <c r="T40" s="83"/>
    </row>
    <row r="41" s="4" customFormat="1" ht="18.6" customHeight="1" spans="1:20">
      <c r="A41" s="30">
        <f t="shared" si="11"/>
        <v>35</v>
      </c>
      <c r="B41" s="107" t="s">
        <v>147</v>
      </c>
      <c r="C41" s="31" t="s">
        <v>22</v>
      </c>
      <c r="D41" s="31" t="s">
        <v>148</v>
      </c>
      <c r="E41" s="31" t="s">
        <v>149</v>
      </c>
      <c r="F41" s="31" t="s">
        <v>25</v>
      </c>
      <c r="G41" s="31">
        <v>7.2</v>
      </c>
      <c r="H41" s="31">
        <v>7.2</v>
      </c>
      <c r="I41" s="32">
        <f t="shared" si="12"/>
        <v>8064</v>
      </c>
      <c r="J41" s="63">
        <f t="shared" si="13"/>
        <v>491.904</v>
      </c>
      <c r="K41" s="31" t="s">
        <v>26</v>
      </c>
      <c r="L41" s="63">
        <f t="shared" si="14"/>
        <v>393.5232</v>
      </c>
      <c r="M41" s="109">
        <f t="shared" si="15"/>
        <v>98.3808</v>
      </c>
      <c r="N41" s="31" t="s">
        <v>150</v>
      </c>
      <c r="O41" s="65" t="s">
        <v>28</v>
      </c>
      <c r="P41" s="31"/>
      <c r="Q41" s="31"/>
      <c r="R41" s="81"/>
      <c r="S41" s="82"/>
      <c r="T41" s="83"/>
    </row>
    <row r="42" s="4" customFormat="1" ht="18.6" customHeight="1" spans="1:20">
      <c r="A42" s="30">
        <f t="shared" si="11"/>
        <v>36</v>
      </c>
      <c r="B42" s="107" t="s">
        <v>151</v>
      </c>
      <c r="C42" s="31" t="s">
        <v>22</v>
      </c>
      <c r="D42" s="31" t="s">
        <v>53</v>
      </c>
      <c r="E42" s="31" t="s">
        <v>152</v>
      </c>
      <c r="F42" s="31" t="s">
        <v>25</v>
      </c>
      <c r="G42" s="31">
        <v>10.8</v>
      </c>
      <c r="H42" s="31">
        <v>10.8</v>
      </c>
      <c r="I42" s="32">
        <f t="shared" si="12"/>
        <v>12096</v>
      </c>
      <c r="J42" s="63">
        <f t="shared" si="13"/>
        <v>737.856</v>
      </c>
      <c r="K42" s="31" t="s">
        <v>26</v>
      </c>
      <c r="L42" s="63">
        <f t="shared" si="14"/>
        <v>590.2848</v>
      </c>
      <c r="M42" s="109">
        <f t="shared" si="15"/>
        <v>147.5712</v>
      </c>
      <c r="N42" s="31" t="s">
        <v>153</v>
      </c>
      <c r="O42" s="65" t="s">
        <v>28</v>
      </c>
      <c r="P42" s="31"/>
      <c r="Q42" s="31"/>
      <c r="R42" s="81"/>
      <c r="S42" s="82"/>
      <c r="T42" s="83"/>
    </row>
    <row r="43" s="4" customFormat="1" ht="18.6" customHeight="1" spans="1:20">
      <c r="A43" s="30">
        <f t="shared" si="11"/>
        <v>37</v>
      </c>
      <c r="B43" s="107" t="s">
        <v>154</v>
      </c>
      <c r="C43" s="31" t="s">
        <v>22</v>
      </c>
      <c r="D43" s="31" t="s">
        <v>38</v>
      </c>
      <c r="E43" s="31" t="s">
        <v>155</v>
      </c>
      <c r="F43" s="31" t="s">
        <v>25</v>
      </c>
      <c r="G43" s="32">
        <v>11.4</v>
      </c>
      <c r="H43" s="32">
        <v>11.4</v>
      </c>
      <c r="I43" s="32">
        <f t="shared" si="12"/>
        <v>12768</v>
      </c>
      <c r="J43" s="63">
        <f t="shared" si="13"/>
        <v>778.848</v>
      </c>
      <c r="K43" s="31" t="s">
        <v>26</v>
      </c>
      <c r="L43" s="63">
        <f t="shared" si="14"/>
        <v>623.0784</v>
      </c>
      <c r="M43" s="109">
        <f t="shared" si="15"/>
        <v>155.7696</v>
      </c>
      <c r="N43" s="31" t="s">
        <v>156</v>
      </c>
      <c r="O43" s="65" t="s">
        <v>28</v>
      </c>
      <c r="P43" s="31"/>
      <c r="Q43" s="31"/>
      <c r="R43" s="81"/>
      <c r="S43" s="82"/>
      <c r="T43" s="83"/>
    </row>
    <row r="44" s="4" customFormat="1" ht="18.6" customHeight="1" spans="1:20">
      <c r="A44" s="30">
        <f t="shared" si="11"/>
        <v>38</v>
      </c>
      <c r="B44" s="107" t="s">
        <v>157</v>
      </c>
      <c r="C44" s="31" t="s">
        <v>22</v>
      </c>
      <c r="D44" s="31" t="s">
        <v>158</v>
      </c>
      <c r="E44" s="31" t="s">
        <v>159</v>
      </c>
      <c r="F44" s="31" t="s">
        <v>25</v>
      </c>
      <c r="G44" s="31">
        <v>14.4</v>
      </c>
      <c r="H44" s="31">
        <v>14.4</v>
      </c>
      <c r="I44" s="32">
        <f t="shared" si="12"/>
        <v>16128</v>
      </c>
      <c r="J44" s="63">
        <f t="shared" si="13"/>
        <v>983.808</v>
      </c>
      <c r="K44" s="31" t="s">
        <v>26</v>
      </c>
      <c r="L44" s="63">
        <f t="shared" si="14"/>
        <v>787.0464</v>
      </c>
      <c r="M44" s="109">
        <f t="shared" si="15"/>
        <v>196.7616</v>
      </c>
      <c r="N44" s="31" t="s">
        <v>160</v>
      </c>
      <c r="O44" s="65" t="s">
        <v>28</v>
      </c>
      <c r="P44" s="31"/>
      <c r="Q44" s="31"/>
      <c r="R44" s="81"/>
      <c r="S44" s="82"/>
      <c r="T44" s="83"/>
    </row>
    <row r="45" s="4" customFormat="1" ht="18.6" customHeight="1" spans="1:20">
      <c r="A45" s="30">
        <f t="shared" si="11"/>
        <v>39</v>
      </c>
      <c r="B45" s="107" t="s">
        <v>161</v>
      </c>
      <c r="C45" s="31" t="s">
        <v>22</v>
      </c>
      <c r="D45" s="31" t="s">
        <v>131</v>
      </c>
      <c r="E45" s="31" t="s">
        <v>159</v>
      </c>
      <c r="F45" s="31" t="s">
        <v>25</v>
      </c>
      <c r="G45" s="31">
        <v>10.8</v>
      </c>
      <c r="H45" s="31">
        <v>10.8</v>
      </c>
      <c r="I45" s="32">
        <f t="shared" si="12"/>
        <v>12096</v>
      </c>
      <c r="J45" s="63">
        <f t="shared" si="13"/>
        <v>737.856</v>
      </c>
      <c r="K45" s="31" t="s">
        <v>26</v>
      </c>
      <c r="L45" s="63">
        <f t="shared" si="14"/>
        <v>590.2848</v>
      </c>
      <c r="M45" s="109">
        <f t="shared" si="15"/>
        <v>147.5712</v>
      </c>
      <c r="N45" s="31" t="s">
        <v>162</v>
      </c>
      <c r="O45" s="65" t="s">
        <v>28</v>
      </c>
      <c r="P45" s="31"/>
      <c r="Q45" s="31"/>
      <c r="R45" s="81"/>
      <c r="S45" s="82"/>
      <c r="T45" s="83"/>
    </row>
    <row r="46" s="4" customFormat="1" ht="18.6" customHeight="1" spans="1:20">
      <c r="A46" s="30">
        <f t="shared" si="11"/>
        <v>40</v>
      </c>
      <c r="B46" s="107" t="s">
        <v>163</v>
      </c>
      <c r="C46" s="31" t="s">
        <v>22</v>
      </c>
      <c r="D46" s="31" t="s">
        <v>67</v>
      </c>
      <c r="E46" s="31" t="s">
        <v>164</v>
      </c>
      <c r="F46" s="31" t="s">
        <v>25</v>
      </c>
      <c r="G46" s="31">
        <v>10.8</v>
      </c>
      <c r="H46" s="31">
        <v>10.8</v>
      </c>
      <c r="I46" s="32">
        <f t="shared" si="12"/>
        <v>12096</v>
      </c>
      <c r="J46" s="63">
        <f t="shared" si="13"/>
        <v>737.856</v>
      </c>
      <c r="K46" s="31" t="s">
        <v>26</v>
      </c>
      <c r="L46" s="63">
        <f t="shared" si="14"/>
        <v>590.2848</v>
      </c>
      <c r="M46" s="109">
        <f t="shared" si="15"/>
        <v>147.5712</v>
      </c>
      <c r="N46" s="31" t="s">
        <v>165</v>
      </c>
      <c r="O46" s="65" t="s">
        <v>28</v>
      </c>
      <c r="P46" s="31"/>
      <c r="Q46" s="31"/>
      <c r="R46" s="81"/>
      <c r="S46" s="82"/>
      <c r="T46" s="83"/>
    </row>
    <row r="47" s="4" customFormat="1" ht="18.6" customHeight="1" spans="1:20">
      <c r="A47" s="30">
        <f t="shared" ref="A47:A56" si="16">ROW()-6</f>
        <v>41</v>
      </c>
      <c r="B47" s="108" t="s">
        <v>166</v>
      </c>
      <c r="C47" s="31" t="s">
        <v>22</v>
      </c>
      <c r="D47" s="31" t="s">
        <v>49</v>
      </c>
      <c r="E47" s="31" t="s">
        <v>167</v>
      </c>
      <c r="F47" s="31" t="s">
        <v>25</v>
      </c>
      <c r="G47" s="32">
        <v>21.6</v>
      </c>
      <c r="H47" s="32">
        <v>21.6</v>
      </c>
      <c r="I47" s="32">
        <f t="shared" si="12"/>
        <v>24192</v>
      </c>
      <c r="J47" s="63">
        <f t="shared" si="13"/>
        <v>1475.712</v>
      </c>
      <c r="K47" s="31" t="s">
        <v>26</v>
      </c>
      <c r="L47" s="63">
        <f t="shared" si="14"/>
        <v>1180.5696</v>
      </c>
      <c r="M47" s="109">
        <f t="shared" si="15"/>
        <v>295.1424</v>
      </c>
      <c r="N47" s="31" t="s">
        <v>168</v>
      </c>
      <c r="O47" s="65" t="s">
        <v>28</v>
      </c>
      <c r="P47" s="31"/>
      <c r="Q47" s="31"/>
      <c r="R47" s="81"/>
      <c r="S47" s="82"/>
      <c r="T47" s="83"/>
    </row>
    <row r="48" s="4" customFormat="1" ht="18.6" customHeight="1" spans="1:20">
      <c r="A48" s="30">
        <f t="shared" si="16"/>
        <v>42</v>
      </c>
      <c r="B48" s="107" t="s">
        <v>169</v>
      </c>
      <c r="C48" s="31" t="s">
        <v>22</v>
      </c>
      <c r="D48" s="31" t="s">
        <v>38</v>
      </c>
      <c r="E48" s="31" t="s">
        <v>170</v>
      </c>
      <c r="F48" s="31" t="s">
        <v>25</v>
      </c>
      <c r="G48" s="31">
        <v>14.4</v>
      </c>
      <c r="H48" s="31">
        <v>14.4</v>
      </c>
      <c r="I48" s="32">
        <f t="shared" si="12"/>
        <v>16128</v>
      </c>
      <c r="J48" s="63">
        <f t="shared" si="13"/>
        <v>983.808</v>
      </c>
      <c r="K48" s="31" t="s">
        <v>26</v>
      </c>
      <c r="L48" s="63">
        <f t="shared" si="14"/>
        <v>787.0464</v>
      </c>
      <c r="M48" s="109">
        <f t="shared" si="15"/>
        <v>196.7616</v>
      </c>
      <c r="N48" s="31" t="s">
        <v>171</v>
      </c>
      <c r="O48" s="65" t="s">
        <v>28</v>
      </c>
      <c r="P48" s="31"/>
      <c r="Q48" s="31"/>
      <c r="R48" s="81"/>
      <c r="S48" s="82"/>
      <c r="T48" s="83"/>
    </row>
    <row r="49" s="4" customFormat="1" ht="18.6" customHeight="1" spans="1:20">
      <c r="A49" s="30">
        <f t="shared" si="16"/>
        <v>43</v>
      </c>
      <c r="B49" s="107" t="s">
        <v>172</v>
      </c>
      <c r="C49" s="31" t="s">
        <v>22</v>
      </c>
      <c r="D49" s="31" t="s">
        <v>34</v>
      </c>
      <c r="E49" s="31" t="s">
        <v>173</v>
      </c>
      <c r="F49" s="31" t="s">
        <v>25</v>
      </c>
      <c r="G49" s="31">
        <v>14.4</v>
      </c>
      <c r="H49" s="31">
        <v>14.4</v>
      </c>
      <c r="I49" s="32">
        <f t="shared" si="12"/>
        <v>16128</v>
      </c>
      <c r="J49" s="63">
        <f t="shared" si="13"/>
        <v>983.808</v>
      </c>
      <c r="K49" s="31" t="s">
        <v>26</v>
      </c>
      <c r="L49" s="63">
        <f t="shared" si="14"/>
        <v>787.0464</v>
      </c>
      <c r="M49" s="109">
        <f t="shared" si="15"/>
        <v>196.7616</v>
      </c>
      <c r="N49" s="31" t="s">
        <v>174</v>
      </c>
      <c r="O49" s="65" t="s">
        <v>28</v>
      </c>
      <c r="P49" s="31"/>
      <c r="Q49" s="31"/>
      <c r="R49" s="81"/>
      <c r="S49" s="82"/>
      <c r="T49" s="83"/>
    </row>
    <row r="50" s="4" customFormat="1" ht="18.6" customHeight="1" spans="1:20">
      <c r="A50" s="30">
        <f t="shared" si="16"/>
        <v>44</v>
      </c>
      <c r="B50" s="107" t="s">
        <v>175</v>
      </c>
      <c r="C50" s="31" t="s">
        <v>22</v>
      </c>
      <c r="D50" s="31" t="s">
        <v>67</v>
      </c>
      <c r="E50" s="31" t="s">
        <v>176</v>
      </c>
      <c r="F50" s="31" t="s">
        <v>25</v>
      </c>
      <c r="G50" s="31">
        <v>14.4</v>
      </c>
      <c r="H50" s="31">
        <v>14.4</v>
      </c>
      <c r="I50" s="32">
        <f t="shared" si="12"/>
        <v>16128</v>
      </c>
      <c r="J50" s="63">
        <f t="shared" si="13"/>
        <v>983.808</v>
      </c>
      <c r="K50" s="31" t="s">
        <v>26</v>
      </c>
      <c r="L50" s="63">
        <f t="shared" si="14"/>
        <v>787.0464</v>
      </c>
      <c r="M50" s="109">
        <f t="shared" si="15"/>
        <v>196.7616</v>
      </c>
      <c r="N50" s="31" t="s">
        <v>177</v>
      </c>
      <c r="O50" s="65" t="s">
        <v>28</v>
      </c>
      <c r="P50" s="31"/>
      <c r="Q50" s="31"/>
      <c r="R50" s="81"/>
      <c r="S50" s="82"/>
      <c r="T50" s="83"/>
    </row>
    <row r="51" s="4" customFormat="1" ht="18.6" customHeight="1" spans="1:20">
      <c r="A51" s="30">
        <f t="shared" si="16"/>
        <v>45</v>
      </c>
      <c r="B51" s="107" t="s">
        <v>178</v>
      </c>
      <c r="C51" s="31" t="s">
        <v>22</v>
      </c>
      <c r="D51" s="31" t="s">
        <v>30</v>
      </c>
      <c r="E51" s="31" t="s">
        <v>179</v>
      </c>
      <c r="F51" s="31" t="s">
        <v>25</v>
      </c>
      <c r="G51" s="32">
        <v>14.4</v>
      </c>
      <c r="H51" s="32">
        <v>14.4</v>
      </c>
      <c r="I51" s="32">
        <f t="shared" si="12"/>
        <v>16128</v>
      </c>
      <c r="J51" s="63">
        <f t="shared" si="13"/>
        <v>983.808</v>
      </c>
      <c r="K51" s="31" t="s">
        <v>26</v>
      </c>
      <c r="L51" s="63">
        <f t="shared" si="14"/>
        <v>787.0464</v>
      </c>
      <c r="M51" s="109">
        <f t="shared" si="15"/>
        <v>196.7616</v>
      </c>
      <c r="N51" s="31" t="s">
        <v>180</v>
      </c>
      <c r="O51" s="65" t="s">
        <v>28</v>
      </c>
      <c r="P51" s="31"/>
      <c r="Q51" s="31"/>
      <c r="R51" s="81"/>
      <c r="S51" s="82"/>
      <c r="T51" s="83"/>
    </row>
    <row r="52" s="4" customFormat="1" ht="18.6" customHeight="1" spans="1:20">
      <c r="A52" s="30">
        <f t="shared" si="16"/>
        <v>46</v>
      </c>
      <c r="B52" s="107" t="s">
        <v>181</v>
      </c>
      <c r="C52" s="31" t="s">
        <v>22</v>
      </c>
      <c r="D52" s="31" t="s">
        <v>67</v>
      </c>
      <c r="E52" s="31" t="s">
        <v>182</v>
      </c>
      <c r="F52" s="31" t="s">
        <v>25</v>
      </c>
      <c r="G52" s="31">
        <v>7.2</v>
      </c>
      <c r="H52" s="31">
        <v>7.2</v>
      </c>
      <c r="I52" s="32">
        <f t="shared" si="12"/>
        <v>8064</v>
      </c>
      <c r="J52" s="63">
        <f t="shared" si="13"/>
        <v>491.904</v>
      </c>
      <c r="K52" s="31" t="s">
        <v>26</v>
      </c>
      <c r="L52" s="63">
        <f t="shared" si="14"/>
        <v>393.5232</v>
      </c>
      <c r="M52" s="109">
        <f t="shared" si="15"/>
        <v>98.3808</v>
      </c>
      <c r="N52" s="31" t="s">
        <v>183</v>
      </c>
      <c r="O52" s="65" t="s">
        <v>28</v>
      </c>
      <c r="P52" s="31"/>
      <c r="Q52" s="31"/>
      <c r="R52" s="81"/>
      <c r="S52" s="82"/>
      <c r="T52" s="83"/>
    </row>
    <row r="53" s="4" customFormat="1" ht="18.6" customHeight="1" spans="1:20">
      <c r="A53" s="30">
        <f t="shared" si="16"/>
        <v>47</v>
      </c>
      <c r="B53" s="107" t="s">
        <v>184</v>
      </c>
      <c r="C53" s="31" t="s">
        <v>22</v>
      </c>
      <c r="D53" s="31" t="s">
        <v>82</v>
      </c>
      <c r="E53" s="31" t="s">
        <v>185</v>
      </c>
      <c r="F53" s="31" t="s">
        <v>25</v>
      </c>
      <c r="G53" s="31">
        <v>14.4</v>
      </c>
      <c r="H53" s="31">
        <v>14.4</v>
      </c>
      <c r="I53" s="32">
        <f t="shared" si="12"/>
        <v>16128</v>
      </c>
      <c r="J53" s="63">
        <f t="shared" si="13"/>
        <v>983.808</v>
      </c>
      <c r="K53" s="31" t="s">
        <v>26</v>
      </c>
      <c r="L53" s="63">
        <f t="shared" si="14"/>
        <v>787.0464</v>
      </c>
      <c r="M53" s="109">
        <f t="shared" si="15"/>
        <v>196.7616</v>
      </c>
      <c r="N53" s="31" t="s">
        <v>186</v>
      </c>
      <c r="O53" s="65" t="s">
        <v>28</v>
      </c>
      <c r="P53" s="31"/>
      <c r="Q53" s="31"/>
      <c r="R53" s="81"/>
      <c r="S53" s="82"/>
      <c r="T53" s="83"/>
    </row>
    <row r="54" s="4" customFormat="1" ht="18.6" customHeight="1" spans="1:20">
      <c r="A54" s="30">
        <f t="shared" si="16"/>
        <v>48</v>
      </c>
      <c r="B54" s="107" t="s">
        <v>187</v>
      </c>
      <c r="C54" s="31" t="s">
        <v>22</v>
      </c>
      <c r="D54" s="31" t="s">
        <v>188</v>
      </c>
      <c r="E54" s="31" t="s">
        <v>189</v>
      </c>
      <c r="F54" s="31" t="s">
        <v>25</v>
      </c>
      <c r="G54" s="32">
        <v>29</v>
      </c>
      <c r="H54" s="32">
        <v>29</v>
      </c>
      <c r="I54" s="32">
        <f t="shared" si="12"/>
        <v>32480</v>
      </c>
      <c r="J54" s="63">
        <f t="shared" si="13"/>
        <v>1981.28</v>
      </c>
      <c r="K54" s="31" t="s">
        <v>26</v>
      </c>
      <c r="L54" s="63">
        <f t="shared" si="14"/>
        <v>1585.024</v>
      </c>
      <c r="M54" s="109">
        <f t="shared" si="15"/>
        <v>396.256</v>
      </c>
      <c r="N54" s="31" t="s">
        <v>190</v>
      </c>
      <c r="O54" s="65" t="s">
        <v>28</v>
      </c>
      <c r="P54" s="31"/>
      <c r="Q54" s="31"/>
      <c r="R54" s="81"/>
      <c r="S54" s="82"/>
      <c r="T54" s="83"/>
    </row>
    <row r="55" s="4" customFormat="1" ht="18.6" customHeight="1" spans="1:20">
      <c r="A55" s="30">
        <f t="shared" si="16"/>
        <v>49</v>
      </c>
      <c r="B55" s="107" t="s">
        <v>191</v>
      </c>
      <c r="C55" s="31" t="s">
        <v>22</v>
      </c>
      <c r="D55" s="31" t="s">
        <v>49</v>
      </c>
      <c r="E55" s="31" t="s">
        <v>192</v>
      </c>
      <c r="F55" s="31" t="s">
        <v>25</v>
      </c>
      <c r="G55" s="32">
        <v>25.2</v>
      </c>
      <c r="H55" s="32">
        <v>25.2</v>
      </c>
      <c r="I55" s="32">
        <f t="shared" si="12"/>
        <v>28224</v>
      </c>
      <c r="J55" s="63">
        <f t="shared" si="13"/>
        <v>1721.664</v>
      </c>
      <c r="K55" s="31" t="s">
        <v>26</v>
      </c>
      <c r="L55" s="63">
        <f t="shared" si="14"/>
        <v>1377.3312</v>
      </c>
      <c r="M55" s="109">
        <f t="shared" si="15"/>
        <v>344.3328</v>
      </c>
      <c r="N55" s="31" t="s">
        <v>193</v>
      </c>
      <c r="O55" s="65" t="s">
        <v>28</v>
      </c>
      <c r="P55" s="31"/>
      <c r="Q55" s="31"/>
      <c r="R55" s="81"/>
      <c r="S55" s="82"/>
      <c r="T55" s="83"/>
    </row>
    <row r="56" s="4" customFormat="1" ht="18.6" customHeight="1" spans="1:20">
      <c r="A56" s="30">
        <f t="shared" si="16"/>
        <v>50</v>
      </c>
      <c r="B56" s="107" t="s">
        <v>194</v>
      </c>
      <c r="C56" s="31" t="s">
        <v>22</v>
      </c>
      <c r="D56" s="31" t="s">
        <v>127</v>
      </c>
      <c r="E56" s="31" t="s">
        <v>195</v>
      </c>
      <c r="F56" s="31" t="s">
        <v>25</v>
      </c>
      <c r="G56" s="31">
        <v>25.2</v>
      </c>
      <c r="H56" s="31">
        <v>25.2</v>
      </c>
      <c r="I56" s="32">
        <f t="shared" si="12"/>
        <v>28224</v>
      </c>
      <c r="J56" s="63">
        <f t="shared" si="13"/>
        <v>1721.664</v>
      </c>
      <c r="K56" s="31" t="s">
        <v>26</v>
      </c>
      <c r="L56" s="63">
        <f t="shared" si="14"/>
        <v>1377.3312</v>
      </c>
      <c r="M56" s="109">
        <f t="shared" si="15"/>
        <v>344.3328</v>
      </c>
      <c r="N56" s="31" t="s">
        <v>196</v>
      </c>
      <c r="O56" s="65" t="s">
        <v>28</v>
      </c>
      <c r="P56" s="31"/>
      <c r="Q56" s="31"/>
      <c r="R56" s="81"/>
      <c r="S56" s="82"/>
      <c r="T56" s="83"/>
    </row>
    <row r="57" s="4" customFormat="1" ht="18.6" customHeight="1" spans="1:20">
      <c r="A57" s="30">
        <f t="shared" ref="A57:A66" si="17">ROW()-6</f>
        <v>51</v>
      </c>
      <c r="B57" s="107" t="s">
        <v>197</v>
      </c>
      <c r="C57" s="31" t="s">
        <v>22</v>
      </c>
      <c r="D57" s="31" t="s">
        <v>188</v>
      </c>
      <c r="E57" s="31" t="s">
        <v>198</v>
      </c>
      <c r="F57" s="31" t="s">
        <v>25</v>
      </c>
      <c r="G57" s="31">
        <v>14.4</v>
      </c>
      <c r="H57" s="31">
        <v>14.4</v>
      </c>
      <c r="I57" s="32">
        <f t="shared" si="12"/>
        <v>16128</v>
      </c>
      <c r="J57" s="63">
        <f t="shared" si="13"/>
        <v>983.808</v>
      </c>
      <c r="K57" s="31" t="s">
        <v>26</v>
      </c>
      <c r="L57" s="63">
        <f t="shared" si="14"/>
        <v>787.0464</v>
      </c>
      <c r="M57" s="109">
        <f t="shared" si="15"/>
        <v>196.7616</v>
      </c>
      <c r="N57" s="31" t="s">
        <v>199</v>
      </c>
      <c r="O57" s="65" t="s">
        <v>28</v>
      </c>
      <c r="P57" s="31"/>
      <c r="Q57" s="31"/>
      <c r="R57" s="81"/>
      <c r="S57" s="82"/>
      <c r="T57" s="83"/>
    </row>
    <row r="58" s="4" customFormat="1" ht="18.6" customHeight="1" spans="1:20">
      <c r="A58" s="30">
        <f t="shared" si="17"/>
        <v>52</v>
      </c>
      <c r="B58" s="107" t="s">
        <v>200</v>
      </c>
      <c r="C58" s="31" t="s">
        <v>22</v>
      </c>
      <c r="D58" s="31" t="s">
        <v>131</v>
      </c>
      <c r="E58" s="31" t="s">
        <v>201</v>
      </c>
      <c r="F58" s="31" t="s">
        <v>25</v>
      </c>
      <c r="G58" s="31">
        <v>14.4</v>
      </c>
      <c r="H58" s="31">
        <v>14.4</v>
      </c>
      <c r="I58" s="32">
        <f t="shared" si="12"/>
        <v>16128</v>
      </c>
      <c r="J58" s="63">
        <f t="shared" si="13"/>
        <v>983.808</v>
      </c>
      <c r="K58" s="31" t="s">
        <v>26</v>
      </c>
      <c r="L58" s="63">
        <f t="shared" si="14"/>
        <v>787.0464</v>
      </c>
      <c r="M58" s="109">
        <f t="shared" si="15"/>
        <v>196.7616</v>
      </c>
      <c r="N58" s="31" t="s">
        <v>202</v>
      </c>
      <c r="O58" s="65" t="s">
        <v>28</v>
      </c>
      <c r="P58" s="31"/>
      <c r="Q58" s="31"/>
      <c r="R58" s="81"/>
      <c r="S58" s="82"/>
      <c r="T58" s="83"/>
    </row>
    <row r="59" s="4" customFormat="1" ht="18.6" customHeight="1" spans="1:20">
      <c r="A59" s="30">
        <f t="shared" si="17"/>
        <v>53</v>
      </c>
      <c r="B59" s="107" t="s">
        <v>203</v>
      </c>
      <c r="C59" s="31" t="s">
        <v>22</v>
      </c>
      <c r="D59" s="31" t="s">
        <v>131</v>
      </c>
      <c r="E59" s="31" t="s">
        <v>204</v>
      </c>
      <c r="F59" s="31" t="s">
        <v>25</v>
      </c>
      <c r="G59" s="31">
        <v>14.4</v>
      </c>
      <c r="H59" s="31">
        <v>14.4</v>
      </c>
      <c r="I59" s="32">
        <f t="shared" si="12"/>
        <v>16128</v>
      </c>
      <c r="J59" s="63">
        <f t="shared" si="13"/>
        <v>983.808</v>
      </c>
      <c r="K59" s="31" t="s">
        <v>26</v>
      </c>
      <c r="L59" s="63">
        <f t="shared" si="14"/>
        <v>787.0464</v>
      </c>
      <c r="M59" s="109">
        <f t="shared" si="15"/>
        <v>196.7616</v>
      </c>
      <c r="N59" s="31" t="s">
        <v>205</v>
      </c>
      <c r="O59" s="65" t="s">
        <v>28</v>
      </c>
      <c r="P59" s="31"/>
      <c r="Q59" s="31"/>
      <c r="R59" s="81"/>
      <c r="S59" s="82"/>
      <c r="T59" s="83"/>
    </row>
    <row r="60" s="4" customFormat="1" ht="18.6" customHeight="1" spans="1:20">
      <c r="A60" s="30">
        <f t="shared" si="17"/>
        <v>54</v>
      </c>
      <c r="B60" s="107" t="s">
        <v>206</v>
      </c>
      <c r="C60" s="31" t="s">
        <v>22</v>
      </c>
      <c r="D60" s="31" t="s">
        <v>207</v>
      </c>
      <c r="E60" s="31" t="s">
        <v>208</v>
      </c>
      <c r="F60" s="31" t="s">
        <v>25</v>
      </c>
      <c r="G60" s="31">
        <v>10.8</v>
      </c>
      <c r="H60" s="31">
        <v>10.8</v>
      </c>
      <c r="I60" s="32">
        <f t="shared" si="12"/>
        <v>12096</v>
      </c>
      <c r="J60" s="63">
        <f t="shared" si="13"/>
        <v>737.856</v>
      </c>
      <c r="K60" s="31" t="s">
        <v>26</v>
      </c>
      <c r="L60" s="63">
        <f t="shared" si="14"/>
        <v>590.2848</v>
      </c>
      <c r="M60" s="109">
        <f t="shared" si="15"/>
        <v>147.5712</v>
      </c>
      <c r="N60" s="31" t="s">
        <v>209</v>
      </c>
      <c r="O60" s="65" t="s">
        <v>28</v>
      </c>
      <c r="P60" s="31"/>
      <c r="Q60" s="31"/>
      <c r="R60" s="81"/>
      <c r="S60" s="82"/>
      <c r="T60" s="83"/>
    </row>
    <row r="61" s="4" customFormat="1" ht="18.6" customHeight="1" spans="1:20">
      <c r="A61" s="30">
        <f t="shared" si="17"/>
        <v>55</v>
      </c>
      <c r="B61" s="107" t="s">
        <v>210</v>
      </c>
      <c r="C61" s="31" t="s">
        <v>22</v>
      </c>
      <c r="D61" s="31" t="s">
        <v>211</v>
      </c>
      <c r="E61" s="31" t="s">
        <v>212</v>
      </c>
      <c r="F61" s="31" t="s">
        <v>25</v>
      </c>
      <c r="G61" s="32">
        <v>10.8</v>
      </c>
      <c r="H61" s="32">
        <v>10.8</v>
      </c>
      <c r="I61" s="32">
        <f t="shared" si="12"/>
        <v>12096</v>
      </c>
      <c r="J61" s="63">
        <f t="shared" si="13"/>
        <v>737.856</v>
      </c>
      <c r="K61" s="31" t="s">
        <v>26</v>
      </c>
      <c r="L61" s="63">
        <f t="shared" si="14"/>
        <v>590.2848</v>
      </c>
      <c r="M61" s="109">
        <f t="shared" si="15"/>
        <v>147.5712</v>
      </c>
      <c r="N61" s="31" t="s">
        <v>213</v>
      </c>
      <c r="O61" s="65" t="s">
        <v>28</v>
      </c>
      <c r="P61" s="31"/>
      <c r="Q61" s="31"/>
      <c r="R61" s="81"/>
      <c r="S61" s="82"/>
      <c r="T61" s="83"/>
    </row>
    <row r="62" s="4" customFormat="1" ht="18.6" customHeight="1" spans="1:20">
      <c r="A62" s="30">
        <f t="shared" si="17"/>
        <v>56</v>
      </c>
      <c r="B62" s="107" t="s">
        <v>214</v>
      </c>
      <c r="C62" s="31" t="s">
        <v>22</v>
      </c>
      <c r="D62" s="31" t="s">
        <v>85</v>
      </c>
      <c r="E62" s="31" t="s">
        <v>215</v>
      </c>
      <c r="F62" s="31" t="s">
        <v>25</v>
      </c>
      <c r="G62" s="31">
        <v>10.8</v>
      </c>
      <c r="H62" s="31">
        <v>10.8</v>
      </c>
      <c r="I62" s="32">
        <f t="shared" si="12"/>
        <v>12096</v>
      </c>
      <c r="J62" s="63">
        <f t="shared" si="13"/>
        <v>737.856</v>
      </c>
      <c r="K62" s="31" t="s">
        <v>26</v>
      </c>
      <c r="L62" s="63">
        <f t="shared" si="14"/>
        <v>590.2848</v>
      </c>
      <c r="M62" s="109">
        <f t="shared" si="15"/>
        <v>147.5712</v>
      </c>
      <c r="N62" s="31" t="s">
        <v>216</v>
      </c>
      <c r="O62" s="65" t="s">
        <v>28</v>
      </c>
      <c r="P62" s="31"/>
      <c r="Q62" s="31"/>
      <c r="R62" s="81"/>
      <c r="S62" s="82"/>
      <c r="T62" s="83"/>
    </row>
    <row r="63" s="4" customFormat="1" ht="18.6" customHeight="1" spans="1:20">
      <c r="A63" s="30">
        <f t="shared" si="17"/>
        <v>57</v>
      </c>
      <c r="B63" s="107" t="s">
        <v>217</v>
      </c>
      <c r="C63" s="31" t="s">
        <v>22</v>
      </c>
      <c r="D63" s="31" t="s">
        <v>188</v>
      </c>
      <c r="E63" s="31" t="s">
        <v>218</v>
      </c>
      <c r="F63" s="31" t="s">
        <v>25</v>
      </c>
      <c r="G63" s="31">
        <v>10.8</v>
      </c>
      <c r="H63" s="31">
        <v>10.8</v>
      </c>
      <c r="I63" s="32">
        <f t="shared" si="12"/>
        <v>12096</v>
      </c>
      <c r="J63" s="63">
        <f t="shared" si="13"/>
        <v>737.856</v>
      </c>
      <c r="K63" s="31" t="s">
        <v>26</v>
      </c>
      <c r="L63" s="63">
        <f t="shared" si="14"/>
        <v>590.2848</v>
      </c>
      <c r="M63" s="109">
        <f t="shared" si="15"/>
        <v>147.5712</v>
      </c>
      <c r="N63" s="31" t="s">
        <v>219</v>
      </c>
      <c r="O63" s="65" t="s">
        <v>28</v>
      </c>
      <c r="P63" s="31"/>
      <c r="Q63" s="31"/>
      <c r="R63" s="81"/>
      <c r="S63" s="82"/>
      <c r="T63" s="83"/>
    </row>
    <row r="64" s="4" customFormat="1" ht="18.6" customHeight="1" spans="1:20">
      <c r="A64" s="30">
        <f t="shared" si="17"/>
        <v>58</v>
      </c>
      <c r="B64" s="107" t="s">
        <v>220</v>
      </c>
      <c r="C64" s="31" t="s">
        <v>22</v>
      </c>
      <c r="D64" s="31" t="s">
        <v>221</v>
      </c>
      <c r="E64" s="31" t="s">
        <v>222</v>
      </c>
      <c r="F64" s="31" t="s">
        <v>25</v>
      </c>
      <c r="G64" s="31">
        <v>7.2</v>
      </c>
      <c r="H64" s="31">
        <v>7.2</v>
      </c>
      <c r="I64" s="32">
        <f t="shared" si="12"/>
        <v>8064</v>
      </c>
      <c r="J64" s="63">
        <f t="shared" si="13"/>
        <v>491.904</v>
      </c>
      <c r="K64" s="31" t="s">
        <v>26</v>
      </c>
      <c r="L64" s="63">
        <f t="shared" si="14"/>
        <v>393.5232</v>
      </c>
      <c r="M64" s="109">
        <f t="shared" si="15"/>
        <v>98.3808</v>
      </c>
      <c r="N64" s="31" t="s">
        <v>223</v>
      </c>
      <c r="O64" s="65" t="s">
        <v>28</v>
      </c>
      <c r="P64" s="31"/>
      <c r="Q64" s="31"/>
      <c r="R64" s="81"/>
      <c r="S64" s="82"/>
      <c r="T64" s="83"/>
    </row>
    <row r="65" s="4" customFormat="1" ht="18.6" customHeight="1" spans="1:20">
      <c r="A65" s="30">
        <f t="shared" si="17"/>
        <v>59</v>
      </c>
      <c r="B65" s="107" t="s">
        <v>214</v>
      </c>
      <c r="C65" s="31" t="s">
        <v>22</v>
      </c>
      <c r="D65" s="31" t="s">
        <v>188</v>
      </c>
      <c r="E65" s="31" t="s">
        <v>224</v>
      </c>
      <c r="F65" s="31" t="s">
        <v>25</v>
      </c>
      <c r="G65" s="31">
        <v>19.5</v>
      </c>
      <c r="H65" s="31">
        <v>19.5</v>
      </c>
      <c r="I65" s="32">
        <f t="shared" si="12"/>
        <v>21840</v>
      </c>
      <c r="J65" s="63">
        <f t="shared" si="13"/>
        <v>1332.24</v>
      </c>
      <c r="K65" s="31" t="s">
        <v>26</v>
      </c>
      <c r="L65" s="63">
        <f t="shared" si="14"/>
        <v>1065.792</v>
      </c>
      <c r="M65" s="109">
        <f t="shared" si="15"/>
        <v>266.448</v>
      </c>
      <c r="N65" s="31" t="s">
        <v>225</v>
      </c>
      <c r="O65" s="65" t="s">
        <v>28</v>
      </c>
      <c r="P65" s="31"/>
      <c r="Q65" s="31"/>
      <c r="R65" s="81"/>
      <c r="S65" s="82"/>
      <c r="T65" s="83"/>
    </row>
    <row r="66" s="4" customFormat="1" ht="18.6" customHeight="1" spans="1:20">
      <c r="A66" s="30">
        <f t="shared" ref="A66:A75" si="18">ROW()-6</f>
        <v>60</v>
      </c>
      <c r="B66" s="107" t="s">
        <v>226</v>
      </c>
      <c r="C66" s="31" t="s">
        <v>22</v>
      </c>
      <c r="D66" s="31" t="s">
        <v>188</v>
      </c>
      <c r="E66" s="31" t="s">
        <v>227</v>
      </c>
      <c r="F66" s="31" t="s">
        <v>25</v>
      </c>
      <c r="G66" s="31">
        <v>20</v>
      </c>
      <c r="H66" s="31">
        <v>20</v>
      </c>
      <c r="I66" s="32">
        <f t="shared" si="12"/>
        <v>22400</v>
      </c>
      <c r="J66" s="63">
        <f t="shared" si="13"/>
        <v>1366.4</v>
      </c>
      <c r="K66" s="31" t="s">
        <v>26</v>
      </c>
      <c r="L66" s="63">
        <f t="shared" si="14"/>
        <v>1093.12</v>
      </c>
      <c r="M66" s="109">
        <f t="shared" si="15"/>
        <v>273.28</v>
      </c>
      <c r="N66" s="31" t="s">
        <v>228</v>
      </c>
      <c r="O66" s="65" t="s">
        <v>28</v>
      </c>
      <c r="P66" s="31"/>
      <c r="Q66" s="31"/>
      <c r="R66" s="81"/>
      <c r="S66" s="82"/>
      <c r="T66" s="83"/>
    </row>
    <row r="67" s="4" customFormat="1" ht="18.6" customHeight="1" spans="1:20">
      <c r="A67" s="30">
        <f t="shared" si="18"/>
        <v>61</v>
      </c>
      <c r="B67" s="107" t="s">
        <v>229</v>
      </c>
      <c r="C67" s="31" t="s">
        <v>22</v>
      </c>
      <c r="D67" s="31" t="s">
        <v>38</v>
      </c>
      <c r="E67" s="31" t="s">
        <v>230</v>
      </c>
      <c r="F67" s="31" t="s">
        <v>25</v>
      </c>
      <c r="G67" s="32">
        <v>36.32</v>
      </c>
      <c r="H67" s="32">
        <v>36.32</v>
      </c>
      <c r="I67" s="32">
        <f t="shared" si="12"/>
        <v>40678.4</v>
      </c>
      <c r="J67" s="63">
        <f t="shared" si="13"/>
        <v>2481.3824</v>
      </c>
      <c r="K67" s="31" t="s">
        <v>26</v>
      </c>
      <c r="L67" s="63">
        <f t="shared" si="14"/>
        <v>1985.10592</v>
      </c>
      <c r="M67" s="109">
        <f t="shared" si="15"/>
        <v>496.27648</v>
      </c>
      <c r="N67" s="31" t="s">
        <v>231</v>
      </c>
      <c r="O67" s="65" t="s">
        <v>28</v>
      </c>
      <c r="P67" s="31"/>
      <c r="Q67" s="31"/>
      <c r="R67" s="81"/>
      <c r="S67" s="82"/>
      <c r="T67" s="83"/>
    </row>
    <row r="68" s="4" customFormat="1" ht="18.6" customHeight="1" spans="1:20">
      <c r="A68" s="30">
        <f t="shared" si="18"/>
        <v>62</v>
      </c>
      <c r="B68" s="107" t="s">
        <v>232</v>
      </c>
      <c r="C68" s="31" t="s">
        <v>22</v>
      </c>
      <c r="D68" s="31" t="s">
        <v>131</v>
      </c>
      <c r="E68" s="31" t="s">
        <v>233</v>
      </c>
      <c r="F68" s="31" t="s">
        <v>25</v>
      </c>
      <c r="G68" s="32">
        <v>64</v>
      </c>
      <c r="H68" s="32">
        <v>64</v>
      </c>
      <c r="I68" s="32">
        <f t="shared" si="12"/>
        <v>71680</v>
      </c>
      <c r="J68" s="63">
        <f t="shared" si="13"/>
        <v>4372.48</v>
      </c>
      <c r="K68" s="31" t="s">
        <v>26</v>
      </c>
      <c r="L68" s="63">
        <f t="shared" si="14"/>
        <v>3497.984</v>
      </c>
      <c r="M68" s="109">
        <f t="shared" si="15"/>
        <v>874.496</v>
      </c>
      <c r="N68" s="31" t="s">
        <v>234</v>
      </c>
      <c r="O68" s="65" t="s">
        <v>28</v>
      </c>
      <c r="P68" s="31"/>
      <c r="Q68" s="31"/>
      <c r="R68" s="81"/>
      <c r="S68" s="82"/>
      <c r="T68" s="83"/>
    </row>
    <row r="69" s="4" customFormat="1" ht="18.6" customHeight="1" spans="1:20">
      <c r="A69" s="30">
        <f t="shared" si="18"/>
        <v>63</v>
      </c>
      <c r="B69" s="107" t="s">
        <v>235</v>
      </c>
      <c r="C69" s="31" t="s">
        <v>22</v>
      </c>
      <c r="D69" s="31" t="s">
        <v>188</v>
      </c>
      <c r="E69" s="31" t="s">
        <v>236</v>
      </c>
      <c r="F69" s="31" t="s">
        <v>25</v>
      </c>
      <c r="G69" s="32">
        <v>32</v>
      </c>
      <c r="H69" s="32">
        <v>32</v>
      </c>
      <c r="I69" s="32">
        <f t="shared" si="12"/>
        <v>35840</v>
      </c>
      <c r="J69" s="63">
        <f t="shared" si="13"/>
        <v>2186.24</v>
      </c>
      <c r="K69" s="31" t="s">
        <v>26</v>
      </c>
      <c r="L69" s="63">
        <f t="shared" si="14"/>
        <v>1748.992</v>
      </c>
      <c r="M69" s="109">
        <f t="shared" si="15"/>
        <v>437.248</v>
      </c>
      <c r="N69" s="31" t="s">
        <v>237</v>
      </c>
      <c r="O69" s="65" t="s">
        <v>28</v>
      </c>
      <c r="P69" s="31"/>
      <c r="Q69" s="31"/>
      <c r="R69" s="81"/>
      <c r="S69" s="82"/>
      <c r="T69" s="83"/>
    </row>
    <row r="70" s="4" customFormat="1" ht="18.6" customHeight="1" spans="1:20">
      <c r="A70" s="30">
        <f t="shared" si="18"/>
        <v>64</v>
      </c>
      <c r="B70" s="107" t="s">
        <v>238</v>
      </c>
      <c r="C70" s="31" t="s">
        <v>22</v>
      </c>
      <c r="D70" s="31" t="s">
        <v>239</v>
      </c>
      <c r="E70" s="31" t="s">
        <v>240</v>
      </c>
      <c r="F70" s="31" t="s">
        <v>25</v>
      </c>
      <c r="G70" s="32">
        <v>29.5</v>
      </c>
      <c r="H70" s="32">
        <v>29.5</v>
      </c>
      <c r="I70" s="32">
        <f t="shared" ref="I70:I87" si="19">G70*1120</f>
        <v>33040</v>
      </c>
      <c r="J70" s="63">
        <f t="shared" ref="J70:J87" si="20">G70*68.32</f>
        <v>2015.44</v>
      </c>
      <c r="K70" s="31" t="s">
        <v>26</v>
      </c>
      <c r="L70" s="63">
        <f t="shared" ref="L70:L87" si="21">J70*K70</f>
        <v>1612.352</v>
      </c>
      <c r="M70" s="109">
        <f t="shared" ref="M70:M87" si="22">G70*13.664</f>
        <v>403.088</v>
      </c>
      <c r="N70" s="31" t="s">
        <v>241</v>
      </c>
      <c r="O70" s="65" t="s">
        <v>28</v>
      </c>
      <c r="P70" s="31"/>
      <c r="Q70" s="31"/>
      <c r="R70" s="81"/>
      <c r="S70" s="82"/>
      <c r="T70" s="83"/>
    </row>
    <row r="71" s="4" customFormat="1" ht="18.6" customHeight="1" spans="1:20">
      <c r="A71" s="30">
        <f t="shared" si="18"/>
        <v>65</v>
      </c>
      <c r="B71" s="107" t="s">
        <v>242</v>
      </c>
      <c r="C71" s="31" t="s">
        <v>22</v>
      </c>
      <c r="D71" s="31" t="s">
        <v>23</v>
      </c>
      <c r="E71" s="31" t="s">
        <v>142</v>
      </c>
      <c r="F71" s="31" t="s">
        <v>25</v>
      </c>
      <c r="G71" s="32">
        <v>32</v>
      </c>
      <c r="H71" s="32">
        <v>32</v>
      </c>
      <c r="I71" s="32">
        <f t="shared" si="19"/>
        <v>35840</v>
      </c>
      <c r="J71" s="63">
        <f t="shared" si="20"/>
        <v>2186.24</v>
      </c>
      <c r="K71" s="31" t="s">
        <v>26</v>
      </c>
      <c r="L71" s="63">
        <f t="shared" si="21"/>
        <v>1748.992</v>
      </c>
      <c r="M71" s="109">
        <f t="shared" si="22"/>
        <v>437.248</v>
      </c>
      <c r="N71" s="31" t="s">
        <v>243</v>
      </c>
      <c r="O71" s="65" t="s">
        <v>28</v>
      </c>
      <c r="P71" s="31"/>
      <c r="Q71" s="31"/>
      <c r="R71" s="81"/>
      <c r="S71" s="82"/>
      <c r="T71" s="83"/>
    </row>
    <row r="72" s="4" customFormat="1" ht="18.6" customHeight="1" spans="1:20">
      <c r="A72" s="30">
        <f t="shared" si="18"/>
        <v>66</v>
      </c>
      <c r="B72" s="107" t="s">
        <v>244</v>
      </c>
      <c r="C72" s="31" t="s">
        <v>22</v>
      </c>
      <c r="D72" s="31" t="s">
        <v>245</v>
      </c>
      <c r="E72" s="31" t="s">
        <v>246</v>
      </c>
      <c r="F72" s="31" t="s">
        <v>25</v>
      </c>
      <c r="G72" s="31">
        <v>20</v>
      </c>
      <c r="H72" s="31">
        <v>20</v>
      </c>
      <c r="I72" s="32">
        <f t="shared" si="19"/>
        <v>22400</v>
      </c>
      <c r="J72" s="63">
        <f t="shared" si="20"/>
        <v>1366.4</v>
      </c>
      <c r="K72" s="31" t="s">
        <v>26</v>
      </c>
      <c r="L72" s="63">
        <f t="shared" si="21"/>
        <v>1093.12</v>
      </c>
      <c r="M72" s="109">
        <f t="shared" si="22"/>
        <v>273.28</v>
      </c>
      <c r="N72" s="31" t="s">
        <v>247</v>
      </c>
      <c r="O72" s="65" t="s">
        <v>28</v>
      </c>
      <c r="P72" s="31"/>
      <c r="Q72" s="31"/>
      <c r="R72" s="81"/>
      <c r="S72" s="82"/>
      <c r="T72" s="83"/>
    </row>
    <row r="73" s="4" customFormat="1" ht="18.6" customHeight="1" spans="1:20">
      <c r="A73" s="30">
        <f t="shared" si="18"/>
        <v>67</v>
      </c>
      <c r="B73" s="107" t="s">
        <v>248</v>
      </c>
      <c r="C73" s="31" t="s">
        <v>22</v>
      </c>
      <c r="D73" s="31" t="s">
        <v>207</v>
      </c>
      <c r="E73" s="31" t="s">
        <v>249</v>
      </c>
      <c r="F73" s="31" t="s">
        <v>25</v>
      </c>
      <c r="G73" s="32">
        <v>70.8</v>
      </c>
      <c r="H73" s="32">
        <v>70.8</v>
      </c>
      <c r="I73" s="32">
        <f t="shared" si="19"/>
        <v>79296</v>
      </c>
      <c r="J73" s="63">
        <f t="shared" si="20"/>
        <v>4837.056</v>
      </c>
      <c r="K73" s="31" t="s">
        <v>26</v>
      </c>
      <c r="L73" s="63">
        <f t="shared" si="21"/>
        <v>3869.6448</v>
      </c>
      <c r="M73" s="109">
        <f t="shared" si="22"/>
        <v>967.4112</v>
      </c>
      <c r="N73" s="31" t="s">
        <v>250</v>
      </c>
      <c r="O73" s="65" t="s">
        <v>28</v>
      </c>
      <c r="P73" s="31"/>
      <c r="Q73" s="31"/>
      <c r="R73" s="81"/>
      <c r="S73" s="82"/>
      <c r="T73" s="83"/>
    </row>
    <row r="74" s="4" customFormat="1" ht="18.6" customHeight="1" spans="1:20">
      <c r="A74" s="30">
        <f t="shared" si="18"/>
        <v>68</v>
      </c>
      <c r="B74" s="107" t="s">
        <v>251</v>
      </c>
      <c r="C74" s="31" t="s">
        <v>22</v>
      </c>
      <c r="D74" s="31" t="s">
        <v>239</v>
      </c>
      <c r="E74" s="31" t="s">
        <v>252</v>
      </c>
      <c r="F74" s="31" t="s">
        <v>25</v>
      </c>
      <c r="G74" s="31">
        <v>20</v>
      </c>
      <c r="H74" s="31">
        <v>20</v>
      </c>
      <c r="I74" s="32">
        <f t="shared" si="19"/>
        <v>22400</v>
      </c>
      <c r="J74" s="63">
        <f t="shared" si="20"/>
        <v>1366.4</v>
      </c>
      <c r="K74" s="31" t="s">
        <v>26</v>
      </c>
      <c r="L74" s="63">
        <f t="shared" si="21"/>
        <v>1093.12</v>
      </c>
      <c r="M74" s="109">
        <f t="shared" si="22"/>
        <v>273.28</v>
      </c>
      <c r="N74" s="31" t="s">
        <v>253</v>
      </c>
      <c r="O74" s="65" t="s">
        <v>28</v>
      </c>
      <c r="P74" s="31"/>
      <c r="Q74" s="31"/>
      <c r="R74" s="81"/>
      <c r="S74" s="82"/>
      <c r="T74" s="83"/>
    </row>
    <row r="75" s="4" customFormat="1" ht="18.6" customHeight="1" spans="1:20">
      <c r="A75" s="30">
        <f t="shared" si="18"/>
        <v>69</v>
      </c>
      <c r="B75" s="107" t="s">
        <v>254</v>
      </c>
      <c r="C75" s="31" t="s">
        <v>22</v>
      </c>
      <c r="D75" s="31" t="s">
        <v>255</v>
      </c>
      <c r="E75" s="31" t="s">
        <v>256</v>
      </c>
      <c r="F75" s="31" t="s">
        <v>25</v>
      </c>
      <c r="G75" s="32">
        <v>39.5</v>
      </c>
      <c r="H75" s="32">
        <v>39.5</v>
      </c>
      <c r="I75" s="32">
        <f t="shared" si="19"/>
        <v>44240</v>
      </c>
      <c r="J75" s="63">
        <f t="shared" si="20"/>
        <v>2698.64</v>
      </c>
      <c r="K75" s="31" t="s">
        <v>26</v>
      </c>
      <c r="L75" s="63">
        <f t="shared" si="21"/>
        <v>2158.912</v>
      </c>
      <c r="M75" s="109">
        <f t="shared" si="22"/>
        <v>539.728</v>
      </c>
      <c r="N75" s="31" t="s">
        <v>257</v>
      </c>
      <c r="O75" s="65" t="s">
        <v>28</v>
      </c>
      <c r="P75" s="31"/>
      <c r="Q75" s="31"/>
      <c r="R75" s="81"/>
      <c r="S75" s="82"/>
      <c r="T75" s="83"/>
    </row>
    <row r="76" s="4" customFormat="1" ht="18.6" customHeight="1" spans="1:20">
      <c r="A76" s="30">
        <f t="shared" ref="A76:A87" si="23">ROW()-6</f>
        <v>70</v>
      </c>
      <c r="B76" s="107" t="s">
        <v>169</v>
      </c>
      <c r="C76" s="31" t="s">
        <v>22</v>
      </c>
      <c r="D76" s="31" t="s">
        <v>23</v>
      </c>
      <c r="E76" s="31" t="s">
        <v>258</v>
      </c>
      <c r="F76" s="31" t="s">
        <v>25</v>
      </c>
      <c r="G76" s="32">
        <v>24</v>
      </c>
      <c r="H76" s="32">
        <v>24</v>
      </c>
      <c r="I76" s="32">
        <f t="shared" si="19"/>
        <v>26880</v>
      </c>
      <c r="J76" s="63">
        <f t="shared" si="20"/>
        <v>1639.68</v>
      </c>
      <c r="K76" s="31" t="s">
        <v>26</v>
      </c>
      <c r="L76" s="63">
        <f t="shared" si="21"/>
        <v>1311.744</v>
      </c>
      <c r="M76" s="109">
        <f t="shared" si="22"/>
        <v>327.936</v>
      </c>
      <c r="N76" s="31" t="s">
        <v>259</v>
      </c>
      <c r="O76" s="65" t="s">
        <v>28</v>
      </c>
      <c r="P76" s="31"/>
      <c r="Q76" s="31"/>
      <c r="R76" s="81"/>
      <c r="S76" s="82"/>
      <c r="T76" s="83"/>
    </row>
    <row r="77" s="4" customFormat="1" ht="18.6" customHeight="1" spans="1:20">
      <c r="A77" s="30">
        <f t="shared" si="23"/>
        <v>71</v>
      </c>
      <c r="B77" s="107" t="s">
        <v>260</v>
      </c>
      <c r="C77" s="31" t="s">
        <v>22</v>
      </c>
      <c r="D77" s="31" t="s">
        <v>30</v>
      </c>
      <c r="E77" s="31" t="s">
        <v>261</v>
      </c>
      <c r="F77" s="31" t="s">
        <v>25</v>
      </c>
      <c r="G77" s="31">
        <v>12</v>
      </c>
      <c r="H77" s="31">
        <v>12</v>
      </c>
      <c r="I77" s="32">
        <f t="shared" si="19"/>
        <v>13440</v>
      </c>
      <c r="J77" s="63">
        <f t="shared" si="20"/>
        <v>819.84</v>
      </c>
      <c r="K77" s="31" t="s">
        <v>26</v>
      </c>
      <c r="L77" s="63">
        <f t="shared" si="21"/>
        <v>655.872</v>
      </c>
      <c r="M77" s="109">
        <f t="shared" si="22"/>
        <v>163.968</v>
      </c>
      <c r="N77" s="31" t="s">
        <v>262</v>
      </c>
      <c r="O77" s="65" t="s">
        <v>28</v>
      </c>
      <c r="P77" s="31"/>
      <c r="Q77" s="31"/>
      <c r="R77" s="81"/>
      <c r="S77" s="82"/>
      <c r="T77" s="83"/>
    </row>
    <row r="78" s="4" customFormat="1" ht="18.6" customHeight="1" spans="1:20">
      <c r="A78" s="30">
        <f t="shared" si="23"/>
        <v>72</v>
      </c>
      <c r="B78" s="107" t="s">
        <v>263</v>
      </c>
      <c r="C78" s="31" t="s">
        <v>22</v>
      </c>
      <c r="D78" s="31" t="s">
        <v>67</v>
      </c>
      <c r="E78" s="31" t="s">
        <v>264</v>
      </c>
      <c r="F78" s="31" t="s">
        <v>25</v>
      </c>
      <c r="G78" s="31">
        <v>19</v>
      </c>
      <c r="H78" s="31">
        <v>19</v>
      </c>
      <c r="I78" s="32">
        <f t="shared" si="19"/>
        <v>21280</v>
      </c>
      <c r="J78" s="63">
        <f t="shared" si="20"/>
        <v>1298.08</v>
      </c>
      <c r="K78" s="31" t="s">
        <v>26</v>
      </c>
      <c r="L78" s="63">
        <f t="shared" si="21"/>
        <v>1038.464</v>
      </c>
      <c r="M78" s="109">
        <f t="shared" si="22"/>
        <v>259.616</v>
      </c>
      <c r="N78" s="31" t="s">
        <v>265</v>
      </c>
      <c r="O78" s="65" t="s">
        <v>28</v>
      </c>
      <c r="P78" s="31"/>
      <c r="Q78" s="31"/>
      <c r="R78" s="81"/>
      <c r="S78" s="82"/>
      <c r="T78" s="83"/>
    </row>
    <row r="79" s="4" customFormat="1" ht="18.6" customHeight="1" spans="1:20">
      <c r="A79" s="30">
        <f t="shared" si="23"/>
        <v>73</v>
      </c>
      <c r="B79" s="107" t="s">
        <v>266</v>
      </c>
      <c r="C79" s="31" t="s">
        <v>22</v>
      </c>
      <c r="D79" s="31" t="s">
        <v>267</v>
      </c>
      <c r="E79" s="31" t="s">
        <v>268</v>
      </c>
      <c r="F79" s="31" t="s">
        <v>25</v>
      </c>
      <c r="G79" s="32">
        <v>71</v>
      </c>
      <c r="H79" s="32">
        <v>71</v>
      </c>
      <c r="I79" s="32">
        <f t="shared" si="19"/>
        <v>79520</v>
      </c>
      <c r="J79" s="63">
        <f t="shared" si="20"/>
        <v>4850.72</v>
      </c>
      <c r="K79" s="31" t="s">
        <v>26</v>
      </c>
      <c r="L79" s="63">
        <f t="shared" si="21"/>
        <v>3880.576</v>
      </c>
      <c r="M79" s="109">
        <f t="shared" si="22"/>
        <v>970.144</v>
      </c>
      <c r="N79" s="31" t="s">
        <v>269</v>
      </c>
      <c r="O79" s="65" t="s">
        <v>28</v>
      </c>
      <c r="P79" s="31"/>
      <c r="Q79" s="31"/>
      <c r="R79" s="81"/>
      <c r="S79" s="82"/>
      <c r="T79" s="83"/>
    </row>
    <row r="80" s="4" customFormat="1" ht="18.6" customHeight="1" spans="1:20">
      <c r="A80" s="30">
        <f t="shared" si="23"/>
        <v>74</v>
      </c>
      <c r="B80" s="107" t="s">
        <v>270</v>
      </c>
      <c r="C80" s="31" t="s">
        <v>22</v>
      </c>
      <c r="D80" s="31" t="s">
        <v>38</v>
      </c>
      <c r="E80" s="31" t="s">
        <v>271</v>
      </c>
      <c r="F80" s="31" t="s">
        <v>25</v>
      </c>
      <c r="G80" s="32">
        <v>16</v>
      </c>
      <c r="H80" s="32">
        <v>16</v>
      </c>
      <c r="I80" s="32">
        <f t="shared" si="19"/>
        <v>17920</v>
      </c>
      <c r="J80" s="63">
        <f t="shared" si="20"/>
        <v>1093.12</v>
      </c>
      <c r="K80" s="31" t="s">
        <v>26</v>
      </c>
      <c r="L80" s="63">
        <f t="shared" si="21"/>
        <v>874.496</v>
      </c>
      <c r="M80" s="109">
        <f t="shared" si="22"/>
        <v>218.624</v>
      </c>
      <c r="N80" s="31" t="s">
        <v>272</v>
      </c>
      <c r="O80" s="65" t="s">
        <v>28</v>
      </c>
      <c r="P80" s="31"/>
      <c r="Q80" s="31"/>
      <c r="R80" s="81"/>
      <c r="S80" s="82"/>
      <c r="T80" s="83"/>
    </row>
    <row r="81" s="4" customFormat="1" ht="18.6" customHeight="1" spans="1:20">
      <c r="A81" s="30">
        <f t="shared" si="23"/>
        <v>75</v>
      </c>
      <c r="B81" s="107" t="s">
        <v>169</v>
      </c>
      <c r="C81" s="31" t="s">
        <v>22</v>
      </c>
      <c r="D81" s="31" t="s">
        <v>53</v>
      </c>
      <c r="E81" s="31" t="s">
        <v>258</v>
      </c>
      <c r="F81" s="31" t="s">
        <v>25</v>
      </c>
      <c r="G81" s="31">
        <v>12</v>
      </c>
      <c r="H81" s="31">
        <v>12</v>
      </c>
      <c r="I81" s="32">
        <f t="shared" si="19"/>
        <v>13440</v>
      </c>
      <c r="J81" s="63">
        <f t="shared" si="20"/>
        <v>819.84</v>
      </c>
      <c r="K81" s="31" t="s">
        <v>26</v>
      </c>
      <c r="L81" s="63">
        <f t="shared" si="21"/>
        <v>655.872</v>
      </c>
      <c r="M81" s="109">
        <f t="shared" si="22"/>
        <v>163.968</v>
      </c>
      <c r="N81" s="31" t="s">
        <v>273</v>
      </c>
      <c r="O81" s="65" t="s">
        <v>28</v>
      </c>
      <c r="P81" s="31"/>
      <c r="Q81" s="31"/>
      <c r="R81" s="81"/>
      <c r="S81" s="82"/>
      <c r="T81" s="83"/>
    </row>
    <row r="82" s="4" customFormat="1" ht="18.6" customHeight="1" spans="1:20">
      <c r="A82" s="30">
        <f t="shared" si="23"/>
        <v>76</v>
      </c>
      <c r="B82" s="107" t="s">
        <v>274</v>
      </c>
      <c r="C82" s="31" t="s">
        <v>22</v>
      </c>
      <c r="D82" s="31" t="s">
        <v>23</v>
      </c>
      <c r="E82" s="31" t="s">
        <v>275</v>
      </c>
      <c r="F82" s="31" t="s">
        <v>25</v>
      </c>
      <c r="G82" s="31">
        <v>20</v>
      </c>
      <c r="H82" s="31">
        <v>20</v>
      </c>
      <c r="I82" s="32">
        <f t="shared" si="19"/>
        <v>22400</v>
      </c>
      <c r="J82" s="63">
        <f t="shared" si="20"/>
        <v>1366.4</v>
      </c>
      <c r="K82" s="31" t="s">
        <v>26</v>
      </c>
      <c r="L82" s="63">
        <f t="shared" si="21"/>
        <v>1093.12</v>
      </c>
      <c r="M82" s="109">
        <f t="shared" si="22"/>
        <v>273.28</v>
      </c>
      <c r="N82" s="31" t="s">
        <v>276</v>
      </c>
      <c r="O82" s="65" t="s">
        <v>28</v>
      </c>
      <c r="P82" s="31"/>
      <c r="Q82" s="31"/>
      <c r="R82" s="81"/>
      <c r="S82" s="82"/>
      <c r="T82" s="83"/>
    </row>
    <row r="83" s="4" customFormat="1" ht="18.6" customHeight="1" spans="1:20">
      <c r="A83" s="30">
        <f t="shared" si="23"/>
        <v>77</v>
      </c>
      <c r="B83" s="107" t="s">
        <v>178</v>
      </c>
      <c r="C83" s="31" t="s">
        <v>22</v>
      </c>
      <c r="D83" s="31" t="s">
        <v>42</v>
      </c>
      <c r="E83" s="31" t="s">
        <v>277</v>
      </c>
      <c r="F83" s="31" t="s">
        <v>25</v>
      </c>
      <c r="G83" s="31">
        <v>15.5</v>
      </c>
      <c r="H83" s="31">
        <v>15.5</v>
      </c>
      <c r="I83" s="32">
        <f t="shared" si="19"/>
        <v>17360</v>
      </c>
      <c r="J83" s="63">
        <f t="shared" si="20"/>
        <v>1058.96</v>
      </c>
      <c r="K83" s="31" t="s">
        <v>26</v>
      </c>
      <c r="L83" s="63">
        <f t="shared" si="21"/>
        <v>847.168</v>
      </c>
      <c r="M83" s="109">
        <f t="shared" si="22"/>
        <v>211.792</v>
      </c>
      <c r="N83" s="31" t="s">
        <v>278</v>
      </c>
      <c r="O83" s="65" t="s">
        <v>28</v>
      </c>
      <c r="P83" s="31"/>
      <c r="Q83" s="31"/>
      <c r="R83" s="81"/>
      <c r="S83" s="82"/>
      <c r="T83" s="83"/>
    </row>
    <row r="84" s="4" customFormat="1" ht="18.6" customHeight="1" spans="1:20">
      <c r="A84" s="30">
        <f t="shared" si="23"/>
        <v>78</v>
      </c>
      <c r="B84" s="107" t="s">
        <v>279</v>
      </c>
      <c r="C84" s="31" t="s">
        <v>22</v>
      </c>
      <c r="D84" s="31" t="s">
        <v>53</v>
      </c>
      <c r="E84" s="31" t="s">
        <v>280</v>
      </c>
      <c r="F84" s="31" t="s">
        <v>25</v>
      </c>
      <c r="G84" s="31">
        <v>20</v>
      </c>
      <c r="H84" s="31">
        <v>20</v>
      </c>
      <c r="I84" s="32">
        <f t="shared" si="19"/>
        <v>22400</v>
      </c>
      <c r="J84" s="63">
        <f t="shared" si="20"/>
        <v>1366.4</v>
      </c>
      <c r="K84" s="31" t="s">
        <v>26</v>
      </c>
      <c r="L84" s="63">
        <f t="shared" si="21"/>
        <v>1093.12</v>
      </c>
      <c r="M84" s="109">
        <f t="shared" si="22"/>
        <v>273.28</v>
      </c>
      <c r="N84" s="31" t="s">
        <v>281</v>
      </c>
      <c r="O84" s="65" t="s">
        <v>28</v>
      </c>
      <c r="P84" s="31"/>
      <c r="Q84" s="31"/>
      <c r="R84" s="81"/>
      <c r="S84" s="82"/>
      <c r="T84" s="83"/>
    </row>
    <row r="85" s="4" customFormat="1" ht="18.6" customHeight="1" spans="1:20">
      <c r="A85" s="30">
        <f t="shared" si="23"/>
        <v>79</v>
      </c>
      <c r="B85" s="107" t="s">
        <v>282</v>
      </c>
      <c r="C85" s="31" t="s">
        <v>22</v>
      </c>
      <c r="D85" s="31" t="s">
        <v>53</v>
      </c>
      <c r="E85" s="31" t="s">
        <v>283</v>
      </c>
      <c r="F85" s="31" t="s">
        <v>25</v>
      </c>
      <c r="G85" s="31">
        <v>16</v>
      </c>
      <c r="H85" s="31">
        <v>16</v>
      </c>
      <c r="I85" s="32">
        <f t="shared" si="19"/>
        <v>17920</v>
      </c>
      <c r="J85" s="63">
        <f t="shared" si="20"/>
        <v>1093.12</v>
      </c>
      <c r="K85" s="31" t="s">
        <v>26</v>
      </c>
      <c r="L85" s="63">
        <f t="shared" si="21"/>
        <v>874.496</v>
      </c>
      <c r="M85" s="109">
        <f t="shared" si="22"/>
        <v>218.624</v>
      </c>
      <c r="N85" s="31" t="s">
        <v>284</v>
      </c>
      <c r="O85" s="65" t="s">
        <v>28</v>
      </c>
      <c r="P85" s="31"/>
      <c r="Q85" s="31"/>
      <c r="R85" s="81"/>
      <c r="S85" s="82"/>
      <c r="T85" s="83"/>
    </row>
    <row r="86" s="4" customFormat="1" ht="18.6" customHeight="1" spans="1:20">
      <c r="A86" s="30">
        <f t="shared" si="23"/>
        <v>80</v>
      </c>
      <c r="B86" s="107" t="s">
        <v>285</v>
      </c>
      <c r="C86" s="31" t="s">
        <v>22</v>
      </c>
      <c r="D86" s="31" t="s">
        <v>67</v>
      </c>
      <c r="E86" s="31" t="s">
        <v>43</v>
      </c>
      <c r="F86" s="31" t="s">
        <v>25</v>
      </c>
      <c r="G86" s="31">
        <v>24</v>
      </c>
      <c r="H86" s="31">
        <v>24</v>
      </c>
      <c r="I86" s="32">
        <f t="shared" si="19"/>
        <v>26880</v>
      </c>
      <c r="J86" s="63">
        <f t="shared" si="20"/>
        <v>1639.68</v>
      </c>
      <c r="K86" s="31" t="s">
        <v>26</v>
      </c>
      <c r="L86" s="63">
        <f t="shared" si="21"/>
        <v>1311.744</v>
      </c>
      <c r="M86" s="109">
        <f t="shared" si="22"/>
        <v>327.936</v>
      </c>
      <c r="N86" s="31" t="s">
        <v>286</v>
      </c>
      <c r="O86" s="65" t="s">
        <v>28</v>
      </c>
      <c r="P86" s="31"/>
      <c r="Q86" s="31"/>
      <c r="R86" s="81"/>
      <c r="S86" s="82"/>
      <c r="T86" s="83"/>
    </row>
    <row r="87" s="4" customFormat="1" ht="18.6" customHeight="1" spans="1:20">
      <c r="A87" s="30">
        <f t="shared" si="23"/>
        <v>81</v>
      </c>
      <c r="B87" s="107" t="s">
        <v>287</v>
      </c>
      <c r="C87" s="31" t="s">
        <v>22</v>
      </c>
      <c r="D87" s="31" t="s">
        <v>71</v>
      </c>
      <c r="E87" s="31" t="s">
        <v>288</v>
      </c>
      <c r="F87" s="31" t="s">
        <v>25</v>
      </c>
      <c r="G87" s="32">
        <v>21.1</v>
      </c>
      <c r="H87" s="32">
        <v>21.1</v>
      </c>
      <c r="I87" s="32">
        <f t="shared" si="19"/>
        <v>23632</v>
      </c>
      <c r="J87" s="63">
        <f t="shared" si="20"/>
        <v>1441.552</v>
      </c>
      <c r="K87" s="31" t="s">
        <v>26</v>
      </c>
      <c r="L87" s="63">
        <f t="shared" si="21"/>
        <v>1153.2416</v>
      </c>
      <c r="M87" s="109">
        <f t="shared" si="22"/>
        <v>288.3104</v>
      </c>
      <c r="N87" s="31" t="s">
        <v>289</v>
      </c>
      <c r="O87" s="65" t="s">
        <v>28</v>
      </c>
      <c r="P87" s="31"/>
      <c r="Q87" s="31"/>
      <c r="R87" s="81"/>
      <c r="S87" s="82"/>
      <c r="T87" s="83"/>
    </row>
    <row r="88" s="4" customFormat="1" ht="18.6" customHeight="1" spans="1:20">
      <c r="A88" s="30"/>
      <c r="B88" s="33" t="s">
        <v>290</v>
      </c>
      <c r="C88" s="34"/>
      <c r="D88" s="35"/>
      <c r="E88" s="36"/>
      <c r="F88" s="34"/>
      <c r="G88" s="28">
        <f>SUM(G7:G87)</f>
        <v>1506.94</v>
      </c>
      <c r="H88" s="28">
        <f>SUM(H7:H87)</f>
        <v>1506.94</v>
      </c>
      <c r="I88" s="66">
        <f>SUM(I7:I87)</f>
        <v>1687772.8</v>
      </c>
      <c r="J88" s="59">
        <f>SUM(J7:J87)</f>
        <v>102954.1408</v>
      </c>
      <c r="K88" s="60"/>
      <c r="L88" s="59">
        <f>SUM(L7:L87)</f>
        <v>82363.31264</v>
      </c>
      <c r="M88" s="59">
        <f>SUM(M7:M87)</f>
        <v>20590.82816</v>
      </c>
      <c r="N88" s="59"/>
      <c r="O88" s="65"/>
      <c r="P88" s="66"/>
      <c r="Q88" s="66"/>
      <c r="R88" s="82"/>
      <c r="S88" s="82"/>
      <c r="T88" s="82"/>
    </row>
    <row r="89" s="4" customFormat="1" ht="18.6" customHeight="1" spans="1:18">
      <c r="A89" s="37"/>
      <c r="B89" s="38"/>
      <c r="C89" s="39"/>
      <c r="D89" s="40"/>
      <c r="E89" s="41"/>
      <c r="F89" s="39"/>
      <c r="G89" s="42"/>
      <c r="H89" s="43"/>
      <c r="I89" s="67"/>
      <c r="J89" s="68"/>
      <c r="K89" s="69"/>
      <c r="L89" s="68"/>
      <c r="M89" s="42"/>
      <c r="N89" s="70"/>
      <c r="O89" s="71"/>
      <c r="P89" s="72"/>
      <c r="Q89" s="72"/>
      <c r="R89" s="82"/>
    </row>
    <row r="90" s="4" customFormat="1" ht="18.6" customHeight="1" spans="1:18">
      <c r="A90" s="37"/>
      <c r="B90" s="38"/>
      <c r="C90" s="39"/>
      <c r="D90" s="40"/>
      <c r="E90" s="41"/>
      <c r="F90" s="39"/>
      <c r="G90" s="42"/>
      <c r="H90" s="43"/>
      <c r="I90" s="67"/>
      <c r="J90" s="68"/>
      <c r="K90" s="69"/>
      <c r="L90" s="68"/>
      <c r="M90" s="42"/>
      <c r="N90" s="70"/>
      <c r="O90" s="71"/>
      <c r="P90" s="72"/>
      <c r="Q90" s="72"/>
      <c r="R90" s="82"/>
    </row>
    <row r="91" s="4" customFormat="1" ht="18.6" customHeight="1" spans="1:18">
      <c r="A91" s="37"/>
      <c r="B91" s="44"/>
      <c r="C91" s="45"/>
      <c r="D91" s="45"/>
      <c r="E91" s="46"/>
      <c r="F91" s="39"/>
      <c r="G91" s="42"/>
      <c r="H91" s="43"/>
      <c r="I91" s="67"/>
      <c r="J91" s="68"/>
      <c r="K91" s="69"/>
      <c r="L91" s="68"/>
      <c r="M91" s="42"/>
      <c r="N91" s="70"/>
      <c r="O91" s="71"/>
      <c r="P91" s="72"/>
      <c r="Q91" s="72"/>
      <c r="R91" s="82"/>
    </row>
    <row r="92" s="4" customFormat="1" ht="18.6" customHeight="1" spans="1:18">
      <c r="A92" s="37"/>
      <c r="B92" s="38"/>
      <c r="C92" s="39"/>
      <c r="D92" s="40"/>
      <c r="E92" s="41"/>
      <c r="F92" s="39"/>
      <c r="G92" s="42"/>
      <c r="H92" s="43"/>
      <c r="I92" s="67"/>
      <c r="J92" s="68"/>
      <c r="K92" s="69"/>
      <c r="L92" s="68"/>
      <c r="M92" s="42"/>
      <c r="N92" s="70"/>
      <c r="O92" s="71"/>
      <c r="P92" s="72"/>
      <c r="Q92" s="72"/>
      <c r="R92" s="82"/>
    </row>
    <row r="93" s="4" customFormat="1" ht="18.6" customHeight="1" spans="1:18">
      <c r="A93" s="37"/>
      <c r="B93" s="38"/>
      <c r="C93" s="39"/>
      <c r="D93" s="40"/>
      <c r="E93" s="41"/>
      <c r="F93" s="39"/>
      <c r="G93" s="42"/>
      <c r="H93" s="43"/>
      <c r="I93" s="67"/>
      <c r="J93" s="68"/>
      <c r="K93" s="69"/>
      <c r="L93" s="68"/>
      <c r="M93" s="42"/>
      <c r="N93" s="70"/>
      <c r="O93" s="71"/>
      <c r="P93" s="72"/>
      <c r="Q93" s="72"/>
      <c r="R93" s="82"/>
    </row>
    <row r="94" s="4" customFormat="1" ht="18.6" customHeight="1" spans="1:18">
      <c r="A94" s="46"/>
      <c r="F94" s="46"/>
      <c r="G94" s="47"/>
      <c r="H94" s="11"/>
      <c r="I94" s="10"/>
      <c r="J94" s="12"/>
      <c r="K94" s="13"/>
      <c r="L94" s="12"/>
      <c r="M94" s="12"/>
      <c r="N94" s="73"/>
      <c r="O94" s="46"/>
      <c r="P94" s="46"/>
      <c r="Q94" s="46"/>
      <c r="R94" s="82"/>
    </row>
    <row r="95" s="4" customFormat="1" ht="18.6" customHeight="1" spans="1:18">
      <c r="A95" s="37"/>
      <c r="B95" s="38"/>
      <c r="C95" s="39"/>
      <c r="D95" s="40"/>
      <c r="E95" s="41"/>
      <c r="F95" s="39"/>
      <c r="G95" s="42"/>
      <c r="H95" s="43"/>
      <c r="I95" s="67"/>
      <c r="J95" s="68"/>
      <c r="K95" s="69"/>
      <c r="L95" s="68"/>
      <c r="M95" s="42"/>
      <c r="N95" s="70"/>
      <c r="O95" s="71"/>
      <c r="P95" s="72"/>
      <c r="Q95" s="72"/>
      <c r="R95" s="82"/>
    </row>
    <row r="96" s="4" customFormat="1" ht="18.6" customHeight="1" spans="1:18">
      <c r="A96" s="37"/>
      <c r="B96" s="38"/>
      <c r="C96" s="39"/>
      <c r="D96" s="40"/>
      <c r="E96" s="41"/>
      <c r="F96" s="39"/>
      <c r="G96" s="42"/>
      <c r="H96" s="43"/>
      <c r="I96" s="67"/>
      <c r="J96" s="68"/>
      <c r="K96" s="69"/>
      <c r="L96" s="68"/>
      <c r="M96" s="42"/>
      <c r="N96" s="70"/>
      <c r="O96" s="71"/>
      <c r="P96" s="72"/>
      <c r="Q96" s="72"/>
      <c r="R96" s="82"/>
    </row>
    <row r="97" s="4" customFormat="1" ht="18.6" customHeight="1" spans="1:18">
      <c r="A97" s="37"/>
      <c r="B97" s="38"/>
      <c r="C97" s="39"/>
      <c r="D97" s="40"/>
      <c r="E97" s="41"/>
      <c r="F97" s="39"/>
      <c r="G97" s="42"/>
      <c r="H97" s="43"/>
      <c r="I97" s="67"/>
      <c r="J97" s="68"/>
      <c r="K97" s="69"/>
      <c r="L97" s="68"/>
      <c r="M97" s="42"/>
      <c r="N97" s="70"/>
      <c r="O97" s="71"/>
      <c r="P97" s="72"/>
      <c r="Q97" s="72"/>
      <c r="R97" s="82"/>
    </row>
    <row r="98" s="4" customFormat="1" ht="18.6" customHeight="1" spans="1:18">
      <c r="A98" s="37"/>
      <c r="B98" s="38"/>
      <c r="C98" s="39"/>
      <c r="D98" s="40"/>
      <c r="E98" s="41"/>
      <c r="F98" s="39"/>
      <c r="G98" s="42"/>
      <c r="H98" s="43"/>
      <c r="I98" s="67"/>
      <c r="J98" s="68"/>
      <c r="K98" s="69"/>
      <c r="L98" s="68"/>
      <c r="M98" s="42"/>
      <c r="N98" s="70"/>
      <c r="O98" s="71"/>
      <c r="P98" s="72"/>
      <c r="Q98" s="72"/>
      <c r="R98" s="82"/>
    </row>
    <row r="99" s="4" customFormat="1" ht="18.6" customHeight="1" spans="1:18">
      <c r="A99" s="37"/>
      <c r="B99" s="38"/>
      <c r="C99" s="39"/>
      <c r="D99" s="40"/>
      <c r="E99" s="41"/>
      <c r="F99" s="39"/>
      <c r="G99" s="42"/>
      <c r="H99" s="43"/>
      <c r="I99" s="67"/>
      <c r="J99" s="68"/>
      <c r="K99" s="69"/>
      <c r="L99" s="68"/>
      <c r="M99" s="42"/>
      <c r="N99" s="70"/>
      <c r="O99" s="71"/>
      <c r="P99" s="72"/>
      <c r="Q99" s="72"/>
      <c r="R99" s="82"/>
    </row>
    <row r="100" s="4" customFormat="1" ht="18.6" customHeight="1" spans="1:18">
      <c r="A100" s="37"/>
      <c r="B100" s="38"/>
      <c r="C100" s="39"/>
      <c r="D100" s="40"/>
      <c r="E100" s="41"/>
      <c r="F100" s="39"/>
      <c r="G100" s="42"/>
      <c r="H100" s="43"/>
      <c r="I100" s="67"/>
      <c r="J100" s="68"/>
      <c r="K100" s="69"/>
      <c r="L100" s="68"/>
      <c r="M100" s="42"/>
      <c r="N100" s="70"/>
      <c r="O100" s="71"/>
      <c r="P100" s="72"/>
      <c r="Q100" s="72"/>
      <c r="R100" s="82"/>
    </row>
    <row r="101" s="4" customFormat="1" ht="18.6" customHeight="1" spans="1:18">
      <c r="A101" s="37"/>
      <c r="B101" s="38"/>
      <c r="C101" s="39"/>
      <c r="D101" s="40"/>
      <c r="E101" s="41"/>
      <c r="F101" s="39"/>
      <c r="G101" s="42"/>
      <c r="H101" s="43"/>
      <c r="I101" s="67"/>
      <c r="J101" s="68"/>
      <c r="K101" s="69"/>
      <c r="L101" s="68"/>
      <c r="M101" s="42"/>
      <c r="N101" s="70"/>
      <c r="O101" s="71"/>
      <c r="P101" s="72"/>
      <c r="Q101" s="72"/>
      <c r="R101" s="82"/>
    </row>
    <row r="102" s="4" customFormat="1" ht="18.6" customHeight="1" spans="1:18">
      <c r="A102" s="37"/>
      <c r="B102" s="38"/>
      <c r="C102" s="39"/>
      <c r="D102" s="40"/>
      <c r="E102" s="41"/>
      <c r="F102" s="39"/>
      <c r="G102" s="42"/>
      <c r="H102" s="43"/>
      <c r="I102" s="67"/>
      <c r="J102" s="68"/>
      <c r="K102" s="69"/>
      <c r="L102" s="68"/>
      <c r="M102" s="42"/>
      <c r="N102" s="70"/>
      <c r="O102" s="71"/>
      <c r="P102" s="72"/>
      <c r="Q102" s="72"/>
      <c r="R102" s="82"/>
    </row>
    <row r="103" s="4" customFormat="1" ht="18.6" customHeight="1" spans="1:18">
      <c r="A103" s="37"/>
      <c r="B103" s="38"/>
      <c r="C103" s="39"/>
      <c r="D103" s="40"/>
      <c r="E103" s="41"/>
      <c r="F103" s="39"/>
      <c r="G103" s="42"/>
      <c r="H103" s="43"/>
      <c r="I103" s="67"/>
      <c r="J103" s="68"/>
      <c r="K103" s="69"/>
      <c r="L103" s="68"/>
      <c r="M103" s="42"/>
      <c r="N103" s="70"/>
      <c r="O103" s="71"/>
      <c r="P103" s="72"/>
      <c r="Q103" s="72"/>
      <c r="R103" s="82"/>
    </row>
    <row r="104" s="4" customFormat="1" ht="18.6" customHeight="1" spans="1:17">
      <c r="A104" s="37"/>
      <c r="B104" s="38"/>
      <c r="C104" s="39"/>
      <c r="D104" s="40"/>
      <c r="E104" s="41"/>
      <c r="F104" s="39"/>
      <c r="G104" s="42"/>
      <c r="H104" s="43"/>
      <c r="I104" s="67"/>
      <c r="J104" s="68"/>
      <c r="K104" s="69"/>
      <c r="L104" s="68"/>
      <c r="M104" s="42"/>
      <c r="N104" s="70"/>
      <c r="O104" s="71"/>
      <c r="P104" s="72"/>
      <c r="Q104" s="72"/>
    </row>
    <row r="105" s="4" customFormat="1" ht="18.6" customHeight="1" spans="1:17">
      <c r="A105" s="37"/>
      <c r="B105" s="38"/>
      <c r="C105" s="39"/>
      <c r="D105" s="40"/>
      <c r="E105" s="41"/>
      <c r="F105" s="39"/>
      <c r="G105" s="42"/>
      <c r="H105" s="43"/>
      <c r="I105" s="67"/>
      <c r="J105" s="68"/>
      <c r="K105" s="69"/>
      <c r="L105" s="68"/>
      <c r="M105" s="42"/>
      <c r="N105" s="70"/>
      <c r="O105" s="71"/>
      <c r="P105" s="72"/>
      <c r="Q105" s="72"/>
    </row>
    <row r="106" s="4" customFormat="1" ht="18.6" customHeight="1" spans="1:17">
      <c r="A106" s="37"/>
      <c r="B106" s="38"/>
      <c r="C106" s="39"/>
      <c r="D106" s="40"/>
      <c r="E106" s="41"/>
      <c r="F106" s="39"/>
      <c r="G106" s="42"/>
      <c r="H106" s="43"/>
      <c r="I106" s="67"/>
      <c r="J106" s="68"/>
      <c r="K106" s="69"/>
      <c r="L106" s="68"/>
      <c r="M106" s="42"/>
      <c r="N106" s="70"/>
      <c r="O106" s="71"/>
      <c r="P106" s="72"/>
      <c r="Q106" s="72"/>
    </row>
    <row r="107" s="4" customFormat="1" ht="18.6" customHeight="1" spans="1:17">
      <c r="A107" s="37"/>
      <c r="B107" s="38"/>
      <c r="C107" s="39"/>
      <c r="D107" s="40"/>
      <c r="E107" s="41"/>
      <c r="F107" s="39"/>
      <c r="G107" s="42"/>
      <c r="H107" s="43"/>
      <c r="I107" s="67"/>
      <c r="J107" s="68"/>
      <c r="K107" s="69"/>
      <c r="L107" s="68"/>
      <c r="M107" s="42"/>
      <c r="N107" s="70"/>
      <c r="O107" s="71"/>
      <c r="P107" s="72"/>
      <c r="Q107" s="72"/>
    </row>
    <row r="108" s="4" customFormat="1" ht="18.6" customHeight="1" spans="1:17">
      <c r="A108" s="37"/>
      <c r="B108" s="38"/>
      <c r="C108" s="39"/>
      <c r="D108" s="40"/>
      <c r="E108" s="41"/>
      <c r="F108" s="39"/>
      <c r="G108" s="42"/>
      <c r="H108" s="43"/>
      <c r="I108" s="67"/>
      <c r="J108" s="68"/>
      <c r="K108" s="69"/>
      <c r="L108" s="68"/>
      <c r="M108" s="42"/>
      <c r="N108" s="70"/>
      <c r="O108" s="71"/>
      <c r="P108" s="72"/>
      <c r="Q108" s="72"/>
    </row>
    <row r="109" s="4" customFormat="1" ht="18.6" customHeight="1" spans="1:17">
      <c r="A109" s="37"/>
      <c r="B109" s="38"/>
      <c r="C109" s="39"/>
      <c r="D109" s="40"/>
      <c r="E109" s="41"/>
      <c r="F109" s="39"/>
      <c r="G109" s="42"/>
      <c r="H109" s="43"/>
      <c r="I109" s="67"/>
      <c r="J109" s="68"/>
      <c r="K109" s="69"/>
      <c r="L109" s="68"/>
      <c r="M109" s="42"/>
      <c r="N109" s="70"/>
      <c r="O109" s="71"/>
      <c r="P109" s="72"/>
      <c r="Q109" s="72"/>
    </row>
    <row r="110" s="4" customFormat="1" ht="18.6" customHeight="1" spans="1:17">
      <c r="A110" s="37"/>
      <c r="B110" s="38"/>
      <c r="C110" s="39"/>
      <c r="D110" s="40"/>
      <c r="E110" s="41"/>
      <c r="F110" s="39"/>
      <c r="G110" s="42"/>
      <c r="H110" s="43"/>
      <c r="I110" s="67"/>
      <c r="J110" s="68"/>
      <c r="K110" s="69"/>
      <c r="L110" s="68"/>
      <c r="M110" s="42"/>
      <c r="N110" s="70"/>
      <c r="O110" s="71"/>
      <c r="P110" s="72"/>
      <c r="Q110" s="72"/>
    </row>
    <row r="111" s="4" customFormat="1" ht="18.6" customHeight="1" spans="1:17">
      <c r="A111" s="37"/>
      <c r="B111" s="38"/>
      <c r="C111" s="39"/>
      <c r="D111" s="40"/>
      <c r="E111" s="41"/>
      <c r="F111" s="39"/>
      <c r="G111" s="42"/>
      <c r="H111" s="43"/>
      <c r="I111" s="67"/>
      <c r="J111" s="68"/>
      <c r="K111" s="69"/>
      <c r="L111" s="68"/>
      <c r="M111" s="42"/>
      <c r="N111" s="70"/>
      <c r="O111" s="71"/>
      <c r="P111" s="72"/>
      <c r="Q111" s="72"/>
    </row>
    <row r="112" s="4" customFormat="1" ht="18.6" customHeight="1" spans="1:17">
      <c r="A112" s="37"/>
      <c r="B112" s="38"/>
      <c r="C112" s="39"/>
      <c r="D112" s="40"/>
      <c r="E112" s="41"/>
      <c r="F112" s="39"/>
      <c r="G112" s="42"/>
      <c r="H112" s="43"/>
      <c r="I112" s="67"/>
      <c r="J112" s="68"/>
      <c r="K112" s="69"/>
      <c r="L112" s="68"/>
      <c r="M112" s="42"/>
      <c r="N112" s="70"/>
      <c r="O112" s="71"/>
      <c r="P112" s="72"/>
      <c r="Q112" s="72"/>
    </row>
    <row r="113" s="4" customFormat="1" ht="18.6" customHeight="1" spans="1:17">
      <c r="A113" s="37"/>
      <c r="B113" s="38"/>
      <c r="C113" s="39"/>
      <c r="D113" s="40"/>
      <c r="E113" s="41"/>
      <c r="F113" s="39"/>
      <c r="G113" s="42"/>
      <c r="H113" s="43"/>
      <c r="I113" s="67"/>
      <c r="J113" s="68"/>
      <c r="K113" s="69"/>
      <c r="L113" s="68"/>
      <c r="M113" s="42"/>
      <c r="N113" s="70"/>
      <c r="O113" s="71"/>
      <c r="P113" s="72"/>
      <c r="Q113" s="72"/>
    </row>
    <row r="114" s="4" customFormat="1" ht="18.6" customHeight="1" spans="1:17">
      <c r="A114" s="37"/>
      <c r="B114" s="38"/>
      <c r="C114" s="39"/>
      <c r="D114" s="40"/>
      <c r="E114" s="41"/>
      <c r="F114" s="39"/>
      <c r="G114" s="42"/>
      <c r="H114" s="43"/>
      <c r="I114" s="67"/>
      <c r="J114" s="68"/>
      <c r="K114" s="69"/>
      <c r="L114" s="68"/>
      <c r="M114" s="42"/>
      <c r="N114" s="70"/>
      <c r="O114" s="71"/>
      <c r="P114" s="72"/>
      <c r="Q114" s="72"/>
    </row>
    <row r="115" s="4" customFormat="1" ht="18.6" customHeight="1" spans="1:17">
      <c r="A115" s="37"/>
      <c r="B115" s="38"/>
      <c r="C115" s="39"/>
      <c r="D115" s="40"/>
      <c r="E115" s="41"/>
      <c r="F115" s="39"/>
      <c r="G115" s="42"/>
      <c r="H115" s="43"/>
      <c r="I115" s="67"/>
      <c r="J115" s="68"/>
      <c r="K115" s="69"/>
      <c r="L115" s="68"/>
      <c r="M115" s="42"/>
      <c r="N115" s="70"/>
      <c r="O115" s="71"/>
      <c r="P115" s="72"/>
      <c r="Q115" s="72"/>
    </row>
    <row r="116" s="4" customFormat="1" ht="18.6" customHeight="1" spans="1:17">
      <c r="A116" s="37"/>
      <c r="B116" s="38"/>
      <c r="C116" s="39"/>
      <c r="D116" s="40"/>
      <c r="E116" s="41"/>
      <c r="F116" s="39"/>
      <c r="G116" s="42"/>
      <c r="H116" s="43"/>
      <c r="I116" s="67"/>
      <c r="J116" s="68"/>
      <c r="K116" s="69"/>
      <c r="L116" s="68"/>
      <c r="M116" s="42"/>
      <c r="N116" s="70"/>
      <c r="O116" s="71"/>
      <c r="P116" s="72"/>
      <c r="Q116" s="72"/>
    </row>
    <row r="117" s="4" customFormat="1" ht="18.6" customHeight="1" spans="1:17">
      <c r="A117" s="37"/>
      <c r="B117" s="38"/>
      <c r="C117" s="39"/>
      <c r="D117" s="40"/>
      <c r="E117" s="41"/>
      <c r="F117" s="39"/>
      <c r="G117" s="42"/>
      <c r="H117" s="43"/>
      <c r="I117" s="67"/>
      <c r="J117" s="68"/>
      <c r="K117" s="69"/>
      <c r="L117" s="68"/>
      <c r="M117" s="42"/>
      <c r="N117" s="70"/>
      <c r="O117" s="71"/>
      <c r="P117" s="72"/>
      <c r="Q117" s="72"/>
    </row>
    <row r="118" s="4" customFormat="1" ht="18.6" customHeight="1" spans="1:17">
      <c r="A118" s="37"/>
      <c r="B118" s="38"/>
      <c r="C118" s="39"/>
      <c r="D118" s="40"/>
      <c r="E118" s="41"/>
      <c r="F118" s="39"/>
      <c r="G118" s="42"/>
      <c r="H118" s="43"/>
      <c r="I118" s="67"/>
      <c r="J118" s="68"/>
      <c r="K118" s="69"/>
      <c r="L118" s="68"/>
      <c r="M118" s="42"/>
      <c r="N118" s="70"/>
      <c r="O118" s="71"/>
      <c r="P118" s="72"/>
      <c r="Q118" s="72"/>
    </row>
    <row r="119" s="4" customFormat="1" ht="18.6" customHeight="1" spans="1:17">
      <c r="A119" s="37"/>
      <c r="B119" s="38"/>
      <c r="C119" s="39"/>
      <c r="D119" s="40"/>
      <c r="E119" s="41"/>
      <c r="F119" s="39"/>
      <c r="G119" s="42"/>
      <c r="H119" s="43"/>
      <c r="I119" s="67"/>
      <c r="J119" s="68"/>
      <c r="K119" s="69"/>
      <c r="L119" s="68"/>
      <c r="M119" s="42"/>
      <c r="N119" s="70"/>
      <c r="O119" s="71"/>
      <c r="P119" s="72"/>
      <c r="Q119" s="72"/>
    </row>
    <row r="120" s="4" customFormat="1" ht="18.6" customHeight="1" spans="1:17">
      <c r="A120" s="37"/>
      <c r="B120" s="38"/>
      <c r="C120" s="39"/>
      <c r="D120" s="40"/>
      <c r="E120" s="41"/>
      <c r="F120" s="39"/>
      <c r="G120" s="42"/>
      <c r="H120" s="43"/>
      <c r="I120" s="67"/>
      <c r="J120" s="68"/>
      <c r="K120" s="69"/>
      <c r="L120" s="68"/>
      <c r="M120" s="42"/>
      <c r="N120" s="70"/>
      <c r="O120" s="71"/>
      <c r="P120" s="72"/>
      <c r="Q120" s="72"/>
    </row>
    <row r="121" s="4" customFormat="1" ht="18.6" customHeight="1" spans="1:17">
      <c r="A121" s="37"/>
      <c r="B121" s="38"/>
      <c r="C121" s="39"/>
      <c r="D121" s="40"/>
      <c r="E121" s="41"/>
      <c r="F121" s="39"/>
      <c r="G121" s="42"/>
      <c r="H121" s="43"/>
      <c r="I121" s="67"/>
      <c r="J121" s="68"/>
      <c r="K121" s="69"/>
      <c r="L121" s="68"/>
      <c r="M121" s="42"/>
      <c r="N121" s="70"/>
      <c r="O121" s="71"/>
      <c r="P121" s="72"/>
      <c r="Q121" s="72"/>
    </row>
    <row r="122" s="4" customFormat="1" ht="18.6" customHeight="1" spans="1:17">
      <c r="A122" s="37"/>
      <c r="B122" s="38"/>
      <c r="C122" s="39"/>
      <c r="D122" s="40"/>
      <c r="E122" s="41"/>
      <c r="F122" s="39"/>
      <c r="G122" s="42"/>
      <c r="H122" s="43"/>
      <c r="I122" s="67"/>
      <c r="J122" s="68"/>
      <c r="K122" s="69"/>
      <c r="L122" s="68"/>
      <c r="M122" s="42"/>
      <c r="N122" s="70"/>
      <c r="O122" s="71"/>
      <c r="P122" s="72"/>
      <c r="Q122" s="72"/>
    </row>
    <row r="123" s="4" customFormat="1" ht="18.6" customHeight="1" spans="1:17">
      <c r="A123" s="37"/>
      <c r="B123" s="38"/>
      <c r="C123" s="39"/>
      <c r="D123" s="40"/>
      <c r="E123" s="41"/>
      <c r="F123" s="39"/>
      <c r="G123" s="42"/>
      <c r="H123" s="43"/>
      <c r="I123" s="67"/>
      <c r="J123" s="68"/>
      <c r="K123" s="69"/>
      <c r="L123" s="68"/>
      <c r="M123" s="42"/>
      <c r="N123" s="70"/>
      <c r="O123" s="71"/>
      <c r="P123" s="72"/>
      <c r="Q123" s="72"/>
    </row>
    <row r="124" s="4" customFormat="1" ht="18.6" customHeight="1" spans="1:17">
      <c r="A124" s="37"/>
      <c r="B124" s="38"/>
      <c r="C124" s="39"/>
      <c r="D124" s="40"/>
      <c r="E124" s="41"/>
      <c r="F124" s="39"/>
      <c r="G124" s="42"/>
      <c r="H124" s="43"/>
      <c r="I124" s="67"/>
      <c r="J124" s="68"/>
      <c r="K124" s="69"/>
      <c r="L124" s="68"/>
      <c r="M124" s="42"/>
      <c r="N124" s="70"/>
      <c r="O124" s="71"/>
      <c r="P124" s="72"/>
      <c r="Q124" s="72"/>
    </row>
    <row r="125" s="4" customFormat="1" ht="18.6" customHeight="1" spans="1:17">
      <c r="A125" s="37"/>
      <c r="B125" s="38"/>
      <c r="C125" s="39"/>
      <c r="D125" s="40"/>
      <c r="E125" s="41"/>
      <c r="F125" s="39"/>
      <c r="G125" s="42"/>
      <c r="H125" s="43"/>
      <c r="I125" s="67"/>
      <c r="J125" s="68"/>
      <c r="K125" s="69"/>
      <c r="L125" s="68"/>
      <c r="M125" s="42"/>
      <c r="N125" s="70"/>
      <c r="O125" s="71"/>
      <c r="P125" s="72"/>
      <c r="Q125" s="72"/>
    </row>
    <row r="126" s="4" customFormat="1" ht="18.6" customHeight="1" spans="1:17">
      <c r="A126" s="37"/>
      <c r="B126" s="38"/>
      <c r="C126" s="39"/>
      <c r="D126" s="40"/>
      <c r="E126" s="41"/>
      <c r="F126" s="39"/>
      <c r="G126" s="42"/>
      <c r="H126" s="43"/>
      <c r="I126" s="67"/>
      <c r="J126" s="68"/>
      <c r="K126" s="69"/>
      <c r="L126" s="68"/>
      <c r="M126" s="42"/>
      <c r="N126" s="70"/>
      <c r="O126" s="71"/>
      <c r="P126" s="72"/>
      <c r="Q126" s="72"/>
    </row>
    <row r="127" s="5" customFormat="1" ht="18.6" customHeight="1" spans="1:17">
      <c r="A127" s="37"/>
      <c r="B127" s="38"/>
      <c r="C127" s="39"/>
      <c r="D127" s="40"/>
      <c r="E127" s="41"/>
      <c r="F127" s="39"/>
      <c r="G127" s="42"/>
      <c r="H127" s="43"/>
      <c r="I127" s="67"/>
      <c r="J127" s="68"/>
      <c r="K127" s="69"/>
      <c r="L127" s="68"/>
      <c r="M127" s="42"/>
      <c r="N127" s="70"/>
      <c r="O127" s="71"/>
      <c r="P127" s="74"/>
      <c r="Q127" s="74"/>
    </row>
    <row r="128" s="4" customFormat="1" ht="18.6" customHeight="1" spans="1:17">
      <c r="A128" s="37"/>
      <c r="B128" s="38"/>
      <c r="C128" s="39"/>
      <c r="D128" s="40"/>
      <c r="E128" s="41"/>
      <c r="F128" s="39"/>
      <c r="G128" s="42"/>
      <c r="H128" s="43"/>
      <c r="I128" s="67"/>
      <c r="J128" s="68"/>
      <c r="K128" s="69"/>
      <c r="L128" s="68"/>
      <c r="M128" s="42"/>
      <c r="N128" s="70"/>
      <c r="O128" s="71"/>
      <c r="P128" s="72"/>
      <c r="Q128" s="72"/>
    </row>
    <row r="129" s="4" customFormat="1" ht="18.6" customHeight="1" spans="1:17">
      <c r="A129" s="37"/>
      <c r="B129" s="38"/>
      <c r="C129" s="39"/>
      <c r="D129" s="40"/>
      <c r="E129" s="41"/>
      <c r="F129" s="39"/>
      <c r="G129" s="42"/>
      <c r="H129" s="43"/>
      <c r="I129" s="67"/>
      <c r="J129" s="68"/>
      <c r="K129" s="69"/>
      <c r="L129" s="68"/>
      <c r="M129" s="42"/>
      <c r="N129" s="70"/>
      <c r="O129" s="71"/>
      <c r="P129" s="72"/>
      <c r="Q129" s="72"/>
    </row>
    <row r="130" s="4" customFormat="1" ht="18.6" customHeight="1" spans="1:17">
      <c r="A130" s="37"/>
      <c r="B130" s="38"/>
      <c r="C130" s="39"/>
      <c r="D130" s="40"/>
      <c r="E130" s="41"/>
      <c r="F130" s="39"/>
      <c r="G130" s="42"/>
      <c r="H130" s="43"/>
      <c r="I130" s="67"/>
      <c r="J130" s="68"/>
      <c r="K130" s="69"/>
      <c r="L130" s="68"/>
      <c r="M130" s="42"/>
      <c r="N130" s="70"/>
      <c r="O130" s="71"/>
      <c r="P130" s="72"/>
      <c r="Q130" s="72"/>
    </row>
    <row r="131" s="4" customFormat="1" ht="18.6" customHeight="1" spans="1:17">
      <c r="A131" s="37"/>
      <c r="B131" s="38"/>
      <c r="C131" s="39"/>
      <c r="D131" s="40"/>
      <c r="E131" s="41"/>
      <c r="F131" s="39"/>
      <c r="G131" s="42"/>
      <c r="H131" s="43"/>
      <c r="I131" s="67"/>
      <c r="J131" s="68"/>
      <c r="K131" s="69"/>
      <c r="L131" s="68"/>
      <c r="M131" s="42"/>
      <c r="N131" s="70"/>
      <c r="O131" s="71"/>
      <c r="P131" s="72"/>
      <c r="Q131" s="72"/>
    </row>
    <row r="132" s="4" customFormat="1" ht="18.6" customHeight="1" spans="1:17">
      <c r="A132" s="37"/>
      <c r="B132" s="38"/>
      <c r="C132" s="39"/>
      <c r="D132" s="40"/>
      <c r="E132" s="41"/>
      <c r="F132" s="39"/>
      <c r="G132" s="42"/>
      <c r="H132" s="43"/>
      <c r="I132" s="67"/>
      <c r="J132" s="68"/>
      <c r="K132" s="69"/>
      <c r="L132" s="68"/>
      <c r="M132" s="42"/>
      <c r="N132" s="70"/>
      <c r="O132" s="71"/>
      <c r="P132" s="72"/>
      <c r="Q132" s="72"/>
    </row>
    <row r="133" s="4" customFormat="1" ht="18.6" customHeight="1" spans="1:17">
      <c r="A133" s="37"/>
      <c r="B133" s="38"/>
      <c r="C133" s="39"/>
      <c r="D133" s="40"/>
      <c r="E133" s="41"/>
      <c r="F133" s="39"/>
      <c r="G133" s="42"/>
      <c r="H133" s="43"/>
      <c r="I133" s="67"/>
      <c r="J133" s="68"/>
      <c r="K133" s="69"/>
      <c r="L133" s="68"/>
      <c r="M133" s="42"/>
      <c r="N133" s="70"/>
      <c r="O133" s="71"/>
      <c r="P133" s="72"/>
      <c r="Q133" s="72"/>
    </row>
    <row r="134" s="4" customFormat="1" ht="18.6" customHeight="1" spans="1:17">
      <c r="A134" s="37"/>
      <c r="B134" s="38"/>
      <c r="C134" s="39"/>
      <c r="D134" s="40"/>
      <c r="E134" s="41"/>
      <c r="F134" s="39"/>
      <c r="G134" s="42"/>
      <c r="H134" s="43"/>
      <c r="I134" s="67"/>
      <c r="J134" s="68"/>
      <c r="K134" s="69"/>
      <c r="L134" s="68"/>
      <c r="M134" s="42"/>
      <c r="N134" s="70"/>
      <c r="O134" s="71"/>
      <c r="P134" s="72"/>
      <c r="Q134" s="72"/>
    </row>
    <row r="135" s="4" customFormat="1" ht="18.6" customHeight="1" spans="1:17">
      <c r="A135" s="37"/>
      <c r="B135" s="38"/>
      <c r="C135" s="39"/>
      <c r="D135" s="40"/>
      <c r="E135" s="41"/>
      <c r="F135" s="39"/>
      <c r="G135" s="42"/>
      <c r="H135" s="43"/>
      <c r="I135" s="67"/>
      <c r="J135" s="68"/>
      <c r="K135" s="69"/>
      <c r="L135" s="68"/>
      <c r="M135" s="42"/>
      <c r="N135" s="70"/>
      <c r="O135" s="71"/>
      <c r="P135" s="72"/>
      <c r="Q135" s="72"/>
    </row>
    <row r="136" s="4" customFormat="1" ht="18.6" customHeight="1" spans="1:17">
      <c r="A136" s="37"/>
      <c r="B136" s="38"/>
      <c r="C136" s="39"/>
      <c r="D136" s="40"/>
      <c r="E136" s="41"/>
      <c r="F136" s="39"/>
      <c r="G136" s="42"/>
      <c r="H136" s="43"/>
      <c r="I136" s="67"/>
      <c r="J136" s="68"/>
      <c r="K136" s="69"/>
      <c r="L136" s="68"/>
      <c r="M136" s="42"/>
      <c r="N136" s="70"/>
      <c r="O136" s="71"/>
      <c r="P136" s="72"/>
      <c r="Q136" s="72"/>
    </row>
    <row r="137" s="4" customFormat="1" ht="18.6" customHeight="1" spans="1:17">
      <c r="A137" s="37"/>
      <c r="B137" s="38"/>
      <c r="C137" s="39"/>
      <c r="D137" s="40"/>
      <c r="E137" s="41"/>
      <c r="F137" s="39"/>
      <c r="G137" s="42"/>
      <c r="H137" s="43"/>
      <c r="I137" s="67"/>
      <c r="J137" s="68"/>
      <c r="K137" s="69"/>
      <c r="L137" s="68"/>
      <c r="M137" s="42"/>
      <c r="N137" s="70"/>
      <c r="O137" s="71"/>
      <c r="P137" s="72"/>
      <c r="Q137" s="72"/>
    </row>
    <row r="138" s="4" customFormat="1" ht="18.6" customHeight="1" spans="1:17">
      <c r="A138" s="37"/>
      <c r="B138" s="38"/>
      <c r="C138" s="39"/>
      <c r="D138" s="40"/>
      <c r="E138" s="41"/>
      <c r="F138" s="39"/>
      <c r="G138" s="42"/>
      <c r="H138" s="43"/>
      <c r="I138" s="67"/>
      <c r="J138" s="68"/>
      <c r="K138" s="69"/>
      <c r="L138" s="68"/>
      <c r="M138" s="42"/>
      <c r="N138" s="70"/>
      <c r="O138" s="71"/>
      <c r="P138" s="72"/>
      <c r="Q138" s="72"/>
    </row>
    <row r="139" s="4" customFormat="1" ht="18.6" customHeight="1" spans="1:17">
      <c r="A139" s="37"/>
      <c r="B139" s="38"/>
      <c r="C139" s="39"/>
      <c r="D139" s="40"/>
      <c r="E139" s="41"/>
      <c r="F139" s="39"/>
      <c r="G139" s="42"/>
      <c r="H139" s="43"/>
      <c r="I139" s="67"/>
      <c r="J139" s="68"/>
      <c r="K139" s="69"/>
      <c r="L139" s="68"/>
      <c r="M139" s="42"/>
      <c r="N139" s="70"/>
      <c r="O139" s="71"/>
      <c r="P139" s="72"/>
      <c r="Q139" s="72"/>
    </row>
    <row r="140" s="4" customFormat="1" ht="18.6" customHeight="1" spans="1:17">
      <c r="A140" s="37"/>
      <c r="B140" s="38"/>
      <c r="C140" s="39"/>
      <c r="D140" s="40"/>
      <c r="E140" s="41"/>
      <c r="F140" s="39"/>
      <c r="G140" s="42"/>
      <c r="H140" s="43"/>
      <c r="I140" s="67"/>
      <c r="J140" s="68"/>
      <c r="K140" s="69"/>
      <c r="L140" s="68"/>
      <c r="M140" s="42"/>
      <c r="N140" s="70"/>
      <c r="O140" s="71"/>
      <c r="P140" s="72"/>
      <c r="Q140" s="72"/>
    </row>
    <row r="141" s="4" customFormat="1" ht="18.6" customHeight="1" spans="1:17">
      <c r="A141" s="37"/>
      <c r="B141" s="38"/>
      <c r="C141" s="39"/>
      <c r="D141" s="40"/>
      <c r="E141" s="41"/>
      <c r="F141" s="39"/>
      <c r="G141" s="42"/>
      <c r="H141" s="43"/>
      <c r="I141" s="67"/>
      <c r="J141" s="68"/>
      <c r="K141" s="69"/>
      <c r="L141" s="68"/>
      <c r="M141" s="42"/>
      <c r="N141" s="70"/>
      <c r="O141" s="71"/>
      <c r="P141" s="72"/>
      <c r="Q141" s="72"/>
    </row>
    <row r="142" s="4" customFormat="1" ht="18.6" customHeight="1" spans="1:17">
      <c r="A142" s="37"/>
      <c r="B142" s="38"/>
      <c r="C142" s="39"/>
      <c r="D142" s="40"/>
      <c r="E142" s="41"/>
      <c r="F142" s="39"/>
      <c r="G142" s="42"/>
      <c r="H142" s="43"/>
      <c r="I142" s="67"/>
      <c r="J142" s="68"/>
      <c r="K142" s="69"/>
      <c r="L142" s="68"/>
      <c r="M142" s="42"/>
      <c r="N142" s="70"/>
      <c r="O142" s="71"/>
      <c r="P142" s="72"/>
      <c r="Q142" s="72"/>
    </row>
    <row r="143" s="4" customFormat="1" ht="18.6" customHeight="1" spans="1:17">
      <c r="A143" s="37"/>
      <c r="B143" s="38"/>
      <c r="C143" s="39"/>
      <c r="D143" s="40"/>
      <c r="E143" s="41"/>
      <c r="F143" s="39"/>
      <c r="G143" s="42"/>
      <c r="H143" s="43"/>
      <c r="I143" s="67"/>
      <c r="J143" s="68"/>
      <c r="K143" s="69"/>
      <c r="L143" s="68"/>
      <c r="M143" s="42"/>
      <c r="N143" s="70"/>
      <c r="O143" s="71"/>
      <c r="P143" s="72"/>
      <c r="Q143" s="72"/>
    </row>
    <row r="144" s="4" customFormat="1" ht="18.6" customHeight="1" spans="1:17">
      <c r="A144" s="37"/>
      <c r="B144" s="38"/>
      <c r="C144" s="39"/>
      <c r="D144" s="40"/>
      <c r="E144" s="41"/>
      <c r="F144" s="39"/>
      <c r="G144" s="42"/>
      <c r="H144" s="43"/>
      <c r="I144" s="67"/>
      <c r="J144" s="68"/>
      <c r="K144" s="69"/>
      <c r="L144" s="68"/>
      <c r="M144" s="42"/>
      <c r="N144" s="70"/>
      <c r="O144" s="71"/>
      <c r="P144" s="72"/>
      <c r="Q144" s="72"/>
    </row>
    <row r="145" s="4" customFormat="1" ht="18.6" customHeight="1" spans="1:17">
      <c r="A145" s="37"/>
      <c r="B145" s="38"/>
      <c r="C145" s="39"/>
      <c r="D145" s="40"/>
      <c r="E145" s="41"/>
      <c r="F145" s="39"/>
      <c r="G145" s="42"/>
      <c r="H145" s="43"/>
      <c r="I145" s="67"/>
      <c r="J145" s="68"/>
      <c r="K145" s="69"/>
      <c r="L145" s="68"/>
      <c r="M145" s="42"/>
      <c r="N145" s="70"/>
      <c r="O145" s="71"/>
      <c r="P145" s="72"/>
      <c r="Q145" s="72"/>
    </row>
    <row r="146" s="4" customFormat="1" ht="18.6" customHeight="1" spans="1:17">
      <c r="A146" s="37"/>
      <c r="B146" s="38"/>
      <c r="C146" s="39"/>
      <c r="D146" s="40"/>
      <c r="E146" s="41"/>
      <c r="F146" s="39"/>
      <c r="G146" s="42"/>
      <c r="H146" s="43"/>
      <c r="I146" s="67"/>
      <c r="J146" s="68"/>
      <c r="K146" s="69"/>
      <c r="L146" s="68"/>
      <c r="M146" s="42"/>
      <c r="N146" s="70"/>
      <c r="O146" s="71"/>
      <c r="P146" s="72"/>
      <c r="Q146" s="72"/>
    </row>
    <row r="147" s="4" customFormat="1" ht="18.6" customHeight="1" spans="1:17">
      <c r="A147" s="37"/>
      <c r="B147" s="38"/>
      <c r="C147" s="39"/>
      <c r="D147" s="40"/>
      <c r="E147" s="41"/>
      <c r="F147" s="39"/>
      <c r="G147" s="42"/>
      <c r="H147" s="43"/>
      <c r="I147" s="67"/>
      <c r="J147" s="68"/>
      <c r="K147" s="69"/>
      <c r="L147" s="68"/>
      <c r="M147" s="42"/>
      <c r="N147" s="70"/>
      <c r="O147" s="71"/>
      <c r="P147" s="72"/>
      <c r="Q147" s="72"/>
    </row>
    <row r="148" s="4" customFormat="1" ht="18.6" customHeight="1" spans="1:17">
      <c r="A148" s="37"/>
      <c r="B148" s="38"/>
      <c r="C148" s="39"/>
      <c r="D148" s="40"/>
      <c r="E148" s="41"/>
      <c r="F148" s="39"/>
      <c r="G148" s="42"/>
      <c r="H148" s="43"/>
      <c r="I148" s="67"/>
      <c r="J148" s="68"/>
      <c r="K148" s="69"/>
      <c r="L148" s="68"/>
      <c r="M148" s="42"/>
      <c r="N148" s="70"/>
      <c r="O148" s="71"/>
      <c r="P148" s="72"/>
      <c r="Q148" s="72"/>
    </row>
    <row r="149" s="4" customFormat="1" ht="18.6" customHeight="1" spans="1:17">
      <c r="A149" s="37"/>
      <c r="B149" s="38"/>
      <c r="C149" s="39"/>
      <c r="D149" s="40"/>
      <c r="E149" s="41"/>
      <c r="F149" s="39"/>
      <c r="G149" s="42"/>
      <c r="H149" s="43"/>
      <c r="I149" s="67"/>
      <c r="J149" s="68"/>
      <c r="K149" s="69"/>
      <c r="L149" s="68"/>
      <c r="M149" s="42"/>
      <c r="N149" s="70"/>
      <c r="O149" s="71"/>
      <c r="P149" s="72"/>
      <c r="Q149" s="72"/>
    </row>
    <row r="150" s="4" customFormat="1" ht="18.6" customHeight="1" spans="1:17">
      <c r="A150" s="37"/>
      <c r="B150" s="38"/>
      <c r="C150" s="39"/>
      <c r="D150" s="40"/>
      <c r="E150" s="41"/>
      <c r="F150" s="39"/>
      <c r="G150" s="42"/>
      <c r="H150" s="43"/>
      <c r="I150" s="67"/>
      <c r="J150" s="68"/>
      <c r="K150" s="69"/>
      <c r="L150" s="68"/>
      <c r="M150" s="42"/>
      <c r="N150" s="70"/>
      <c r="O150" s="71"/>
      <c r="P150" s="72"/>
      <c r="Q150" s="72"/>
    </row>
    <row r="151" s="4" customFormat="1" ht="18.6" customHeight="1" spans="1:17">
      <c r="A151" s="37"/>
      <c r="B151" s="38"/>
      <c r="C151" s="39"/>
      <c r="D151" s="40"/>
      <c r="E151" s="41"/>
      <c r="F151" s="39"/>
      <c r="G151" s="42"/>
      <c r="H151" s="43"/>
      <c r="I151" s="67"/>
      <c r="J151" s="68"/>
      <c r="K151" s="69"/>
      <c r="L151" s="68"/>
      <c r="M151" s="42"/>
      <c r="N151" s="70"/>
      <c r="O151" s="71"/>
      <c r="P151" s="72"/>
      <c r="Q151" s="72"/>
    </row>
    <row r="152" s="4" customFormat="1" ht="18.6" customHeight="1" spans="1:17">
      <c r="A152" s="37"/>
      <c r="B152" s="38"/>
      <c r="C152" s="39"/>
      <c r="D152" s="40"/>
      <c r="E152" s="41"/>
      <c r="F152" s="39"/>
      <c r="G152" s="42"/>
      <c r="H152" s="43"/>
      <c r="I152" s="67"/>
      <c r="J152" s="68"/>
      <c r="K152" s="69"/>
      <c r="L152" s="68"/>
      <c r="M152" s="42"/>
      <c r="N152" s="70"/>
      <c r="O152" s="71"/>
      <c r="P152" s="72"/>
      <c r="Q152" s="72"/>
    </row>
    <row r="153" s="4" customFormat="1" ht="18.6" customHeight="1" spans="1:17">
      <c r="A153" s="37"/>
      <c r="B153" s="38"/>
      <c r="C153" s="39"/>
      <c r="D153" s="40"/>
      <c r="E153" s="41"/>
      <c r="F153" s="39"/>
      <c r="G153" s="42"/>
      <c r="H153" s="43"/>
      <c r="I153" s="67"/>
      <c r="J153" s="68"/>
      <c r="K153" s="69"/>
      <c r="L153" s="68"/>
      <c r="M153" s="42"/>
      <c r="N153" s="70"/>
      <c r="O153" s="71"/>
      <c r="P153" s="72"/>
      <c r="Q153" s="72"/>
    </row>
    <row r="154" s="4" customFormat="1" ht="18.6" customHeight="1" spans="1:17">
      <c r="A154" s="37"/>
      <c r="B154" s="38"/>
      <c r="C154" s="39"/>
      <c r="D154" s="40"/>
      <c r="E154" s="41"/>
      <c r="F154" s="39"/>
      <c r="G154" s="42"/>
      <c r="H154" s="43"/>
      <c r="I154" s="67"/>
      <c r="J154" s="68"/>
      <c r="K154" s="69"/>
      <c r="L154" s="68"/>
      <c r="M154" s="42"/>
      <c r="N154" s="70"/>
      <c r="O154" s="71"/>
      <c r="P154" s="72"/>
      <c r="Q154" s="72"/>
    </row>
    <row r="155" s="4" customFormat="1" ht="18.6" customHeight="1" spans="1:17">
      <c r="A155" s="37"/>
      <c r="B155" s="38"/>
      <c r="C155" s="39"/>
      <c r="D155" s="40"/>
      <c r="E155" s="41"/>
      <c r="F155" s="39"/>
      <c r="G155" s="42"/>
      <c r="H155" s="43"/>
      <c r="I155" s="67"/>
      <c r="J155" s="68"/>
      <c r="K155" s="69"/>
      <c r="L155" s="68"/>
      <c r="M155" s="42"/>
      <c r="N155" s="70"/>
      <c r="O155" s="71"/>
      <c r="P155" s="72"/>
      <c r="Q155" s="72"/>
    </row>
    <row r="156" s="4" customFormat="1" ht="18.6" customHeight="1" spans="1:17">
      <c r="A156" s="37"/>
      <c r="B156" s="38"/>
      <c r="C156" s="39"/>
      <c r="D156" s="40"/>
      <c r="E156" s="41"/>
      <c r="F156" s="39"/>
      <c r="G156" s="42"/>
      <c r="H156" s="84"/>
      <c r="I156" s="67"/>
      <c r="J156" s="68"/>
      <c r="K156" s="69"/>
      <c r="L156" s="68"/>
      <c r="M156" s="42"/>
      <c r="N156" s="70"/>
      <c r="O156" s="71"/>
      <c r="P156" s="72"/>
      <c r="Q156" s="72"/>
    </row>
    <row r="157" s="4" customFormat="1" ht="18.6" customHeight="1" spans="1:17">
      <c r="A157" s="37"/>
      <c r="B157" s="38"/>
      <c r="C157" s="39"/>
      <c r="D157" s="40"/>
      <c r="E157" s="41"/>
      <c r="F157" s="39"/>
      <c r="G157" s="85"/>
      <c r="H157" s="84"/>
      <c r="I157" s="67"/>
      <c r="J157" s="68"/>
      <c r="K157" s="69"/>
      <c r="L157" s="68"/>
      <c r="M157" s="42"/>
      <c r="N157" s="70"/>
      <c r="O157" s="71"/>
      <c r="P157" s="72"/>
      <c r="Q157" s="72"/>
    </row>
    <row r="158" s="4" customFormat="1" ht="18.6" customHeight="1" spans="1:17">
      <c r="A158" s="37"/>
      <c r="B158" s="38"/>
      <c r="C158" s="39"/>
      <c r="D158" s="40"/>
      <c r="E158" s="41"/>
      <c r="F158" s="39"/>
      <c r="G158" s="42"/>
      <c r="H158" s="86"/>
      <c r="I158" s="67"/>
      <c r="J158" s="68"/>
      <c r="K158" s="69"/>
      <c r="L158" s="68"/>
      <c r="M158" s="42"/>
      <c r="N158" s="70"/>
      <c r="O158" s="71"/>
      <c r="P158" s="72"/>
      <c r="Q158" s="72"/>
    </row>
    <row r="159" s="4" customFormat="1" ht="18.6" customHeight="1" spans="1:17">
      <c r="A159" s="37"/>
      <c r="B159" s="38"/>
      <c r="C159" s="39"/>
      <c r="D159" s="40"/>
      <c r="E159" s="41"/>
      <c r="F159" s="39"/>
      <c r="G159" s="42"/>
      <c r="H159" s="86"/>
      <c r="I159" s="67"/>
      <c r="J159" s="68"/>
      <c r="K159" s="69"/>
      <c r="L159" s="68"/>
      <c r="M159" s="42"/>
      <c r="N159" s="70"/>
      <c r="O159" s="71"/>
      <c r="P159" s="72"/>
      <c r="Q159" s="72"/>
    </row>
    <row r="160" s="4" customFormat="1" ht="18.6" customHeight="1" spans="1:17">
      <c r="A160" s="37"/>
      <c r="B160" s="38"/>
      <c r="C160" s="39"/>
      <c r="D160" s="40"/>
      <c r="E160" s="41"/>
      <c r="F160" s="39"/>
      <c r="G160" s="42"/>
      <c r="H160" s="86"/>
      <c r="I160" s="67"/>
      <c r="J160" s="68"/>
      <c r="K160" s="69"/>
      <c r="L160" s="68"/>
      <c r="M160" s="42"/>
      <c r="N160" s="70"/>
      <c r="O160" s="71"/>
      <c r="P160" s="72"/>
      <c r="Q160" s="72"/>
    </row>
    <row r="161" s="4" customFormat="1" ht="18.6" customHeight="1" spans="1:17">
      <c r="A161" s="37"/>
      <c r="B161" s="38"/>
      <c r="C161" s="39"/>
      <c r="D161" s="40"/>
      <c r="E161" s="41"/>
      <c r="F161" s="39"/>
      <c r="G161" s="42"/>
      <c r="H161" s="86"/>
      <c r="I161" s="67"/>
      <c r="J161" s="68"/>
      <c r="K161" s="69"/>
      <c r="L161" s="68"/>
      <c r="M161" s="42"/>
      <c r="N161" s="70"/>
      <c r="O161" s="71"/>
      <c r="P161" s="72"/>
      <c r="Q161" s="72"/>
    </row>
    <row r="162" s="4" customFormat="1" ht="18.6" customHeight="1" spans="1:17">
      <c r="A162" s="37"/>
      <c r="B162" s="38"/>
      <c r="C162" s="39"/>
      <c r="D162" s="40"/>
      <c r="E162" s="41"/>
      <c r="F162" s="39"/>
      <c r="G162" s="42"/>
      <c r="H162" s="86"/>
      <c r="I162" s="67"/>
      <c r="J162" s="68"/>
      <c r="K162" s="69"/>
      <c r="L162" s="68"/>
      <c r="M162" s="42"/>
      <c r="N162" s="70"/>
      <c r="O162" s="71"/>
      <c r="P162" s="72"/>
      <c r="Q162" s="72"/>
    </row>
    <row r="163" s="4" customFormat="1" ht="18.6" customHeight="1" spans="1:17">
      <c r="A163" s="37"/>
      <c r="B163" s="38"/>
      <c r="C163" s="39"/>
      <c r="D163" s="40"/>
      <c r="E163" s="41"/>
      <c r="F163" s="39"/>
      <c r="G163" s="42"/>
      <c r="H163" s="86"/>
      <c r="I163" s="67"/>
      <c r="J163" s="68"/>
      <c r="K163" s="69"/>
      <c r="L163" s="68"/>
      <c r="M163" s="42"/>
      <c r="N163" s="70"/>
      <c r="O163" s="71"/>
      <c r="P163" s="72"/>
      <c r="Q163" s="72"/>
    </row>
    <row r="164" s="4" customFormat="1" ht="18.6" customHeight="1" spans="1:17">
      <c r="A164" s="37"/>
      <c r="B164" s="38"/>
      <c r="C164" s="39"/>
      <c r="D164" s="40"/>
      <c r="E164" s="41"/>
      <c r="F164" s="39"/>
      <c r="G164" s="42"/>
      <c r="H164" s="86"/>
      <c r="I164" s="67"/>
      <c r="J164" s="68"/>
      <c r="K164" s="69"/>
      <c r="L164" s="68"/>
      <c r="M164" s="42"/>
      <c r="N164" s="70"/>
      <c r="O164" s="71"/>
      <c r="P164" s="72"/>
      <c r="Q164" s="72"/>
    </row>
    <row r="165" s="4" customFormat="1" ht="18.6" customHeight="1" spans="1:17">
      <c r="A165" s="37"/>
      <c r="B165" s="38"/>
      <c r="C165" s="39"/>
      <c r="D165" s="40"/>
      <c r="E165" s="41"/>
      <c r="F165" s="39"/>
      <c r="G165" s="42"/>
      <c r="H165" s="86"/>
      <c r="I165" s="67"/>
      <c r="J165" s="68"/>
      <c r="K165" s="69"/>
      <c r="L165" s="68"/>
      <c r="M165" s="42"/>
      <c r="N165" s="70"/>
      <c r="O165" s="71"/>
      <c r="P165" s="72"/>
      <c r="Q165" s="72"/>
    </row>
    <row r="166" s="4" customFormat="1" ht="18.6" customHeight="1" spans="1:17">
      <c r="A166" s="37"/>
      <c r="B166" s="38"/>
      <c r="C166" s="39"/>
      <c r="D166" s="40"/>
      <c r="E166" s="41"/>
      <c r="F166" s="39"/>
      <c r="G166" s="42"/>
      <c r="H166" s="86"/>
      <c r="I166" s="67"/>
      <c r="J166" s="68"/>
      <c r="K166" s="69"/>
      <c r="L166" s="68"/>
      <c r="M166" s="42"/>
      <c r="N166" s="70"/>
      <c r="O166" s="71"/>
      <c r="P166" s="72"/>
      <c r="Q166" s="72"/>
    </row>
    <row r="167" s="4" customFormat="1" ht="18.6" customHeight="1" spans="1:17">
      <c r="A167" s="37"/>
      <c r="B167" s="38"/>
      <c r="C167" s="39"/>
      <c r="D167" s="40"/>
      <c r="E167" s="41"/>
      <c r="F167" s="39"/>
      <c r="G167" s="42"/>
      <c r="H167" s="86"/>
      <c r="I167" s="67"/>
      <c r="J167" s="68"/>
      <c r="K167" s="69"/>
      <c r="L167" s="68"/>
      <c r="M167" s="42"/>
      <c r="N167" s="70"/>
      <c r="O167" s="71"/>
      <c r="P167" s="72"/>
      <c r="Q167" s="72"/>
    </row>
    <row r="168" s="4" customFormat="1" ht="18.6" customHeight="1" spans="1:17">
      <c r="A168" s="37"/>
      <c r="B168" s="38"/>
      <c r="C168" s="39"/>
      <c r="D168" s="40"/>
      <c r="E168" s="41"/>
      <c r="F168" s="39"/>
      <c r="G168" s="42"/>
      <c r="H168" s="86"/>
      <c r="I168" s="67"/>
      <c r="J168" s="68"/>
      <c r="K168" s="69"/>
      <c r="L168" s="68"/>
      <c r="M168" s="42"/>
      <c r="N168" s="70"/>
      <c r="O168" s="71"/>
      <c r="P168" s="72"/>
      <c r="Q168" s="72"/>
    </row>
    <row r="169" s="4" customFormat="1" ht="18.6" customHeight="1" spans="1:17">
      <c r="A169" s="37"/>
      <c r="B169" s="38"/>
      <c r="C169" s="39"/>
      <c r="D169" s="40"/>
      <c r="E169" s="41"/>
      <c r="F169" s="39"/>
      <c r="G169" s="42"/>
      <c r="H169" s="86"/>
      <c r="I169" s="67"/>
      <c r="J169" s="68"/>
      <c r="K169" s="69"/>
      <c r="L169" s="68"/>
      <c r="M169" s="42"/>
      <c r="N169" s="70"/>
      <c r="O169" s="71"/>
      <c r="P169" s="72"/>
      <c r="Q169" s="72"/>
    </row>
    <row r="170" s="4" customFormat="1" ht="18.6" customHeight="1" spans="1:17">
      <c r="A170" s="37"/>
      <c r="B170" s="38"/>
      <c r="C170" s="39"/>
      <c r="D170" s="40"/>
      <c r="E170" s="41"/>
      <c r="F170" s="39"/>
      <c r="G170" s="42"/>
      <c r="H170" s="86"/>
      <c r="I170" s="67"/>
      <c r="J170" s="68"/>
      <c r="K170" s="69"/>
      <c r="L170" s="68"/>
      <c r="M170" s="42"/>
      <c r="N170" s="70"/>
      <c r="O170" s="71"/>
      <c r="P170" s="72"/>
      <c r="Q170" s="72"/>
    </row>
    <row r="171" s="4" customFormat="1" ht="18.6" customHeight="1" spans="1:17">
      <c r="A171" s="37"/>
      <c r="B171" s="87"/>
      <c r="C171" s="39"/>
      <c r="D171" s="40"/>
      <c r="E171" s="41"/>
      <c r="F171" s="39"/>
      <c r="G171" s="42"/>
      <c r="H171" s="84"/>
      <c r="I171" s="67"/>
      <c r="J171" s="68"/>
      <c r="K171" s="69"/>
      <c r="L171" s="68"/>
      <c r="M171" s="42"/>
      <c r="N171" s="70"/>
      <c r="O171" s="71"/>
      <c r="P171" s="72"/>
      <c r="Q171" s="72"/>
    </row>
    <row r="172" s="4" customFormat="1" ht="18.6" customHeight="1" spans="1:17">
      <c r="A172" s="37"/>
      <c r="B172" s="38"/>
      <c r="C172" s="39"/>
      <c r="D172" s="40"/>
      <c r="E172" s="41"/>
      <c r="F172" s="39"/>
      <c r="G172" s="42"/>
      <c r="H172" s="84"/>
      <c r="I172" s="67"/>
      <c r="J172" s="68"/>
      <c r="K172" s="69"/>
      <c r="L172" s="68"/>
      <c r="M172" s="42"/>
      <c r="N172" s="70"/>
      <c r="O172" s="71"/>
      <c r="P172" s="72"/>
      <c r="Q172" s="72"/>
    </row>
    <row r="173" s="4" customFormat="1" ht="18.6" customHeight="1" spans="1:17">
      <c r="A173" s="37"/>
      <c r="B173" s="38"/>
      <c r="C173" s="39"/>
      <c r="D173" s="40"/>
      <c r="E173" s="41"/>
      <c r="F173" s="39"/>
      <c r="G173" s="42"/>
      <c r="H173" s="84"/>
      <c r="I173" s="67"/>
      <c r="J173" s="68"/>
      <c r="K173" s="69"/>
      <c r="L173" s="68"/>
      <c r="M173" s="42"/>
      <c r="N173" s="70"/>
      <c r="O173" s="71"/>
      <c r="P173" s="72"/>
      <c r="Q173" s="72"/>
    </row>
    <row r="174" s="4" customFormat="1" ht="18.6" customHeight="1" spans="1:17">
      <c r="A174" s="37"/>
      <c r="B174" s="38"/>
      <c r="C174" s="39"/>
      <c r="D174" s="40"/>
      <c r="E174" s="41"/>
      <c r="F174" s="39"/>
      <c r="G174" s="42"/>
      <c r="H174" s="84"/>
      <c r="I174" s="67"/>
      <c r="J174" s="68"/>
      <c r="K174" s="69"/>
      <c r="L174" s="68"/>
      <c r="M174" s="42"/>
      <c r="N174" s="70"/>
      <c r="O174" s="71"/>
      <c r="P174" s="72"/>
      <c r="Q174" s="72"/>
    </row>
    <row r="175" s="4" customFormat="1" ht="18.6" customHeight="1" spans="1:17">
      <c r="A175" s="37"/>
      <c r="B175" s="38"/>
      <c r="C175" s="39"/>
      <c r="D175" s="40"/>
      <c r="E175" s="41"/>
      <c r="F175" s="39"/>
      <c r="G175" s="42"/>
      <c r="H175" s="84"/>
      <c r="I175" s="67"/>
      <c r="J175" s="68"/>
      <c r="K175" s="69"/>
      <c r="L175" s="68"/>
      <c r="M175" s="42"/>
      <c r="N175" s="70"/>
      <c r="O175" s="71"/>
      <c r="P175" s="72"/>
      <c r="Q175" s="72"/>
    </row>
    <row r="176" s="4" customFormat="1" ht="18.6" customHeight="1" spans="1:17">
      <c r="A176" s="37"/>
      <c r="B176" s="38"/>
      <c r="C176" s="39"/>
      <c r="D176" s="40"/>
      <c r="E176" s="41"/>
      <c r="F176" s="39"/>
      <c r="G176" s="42"/>
      <c r="H176" s="84"/>
      <c r="I176" s="67"/>
      <c r="J176" s="68"/>
      <c r="K176" s="69"/>
      <c r="L176" s="68"/>
      <c r="M176" s="42"/>
      <c r="N176" s="70"/>
      <c r="O176" s="71"/>
      <c r="P176" s="72"/>
      <c r="Q176" s="72"/>
    </row>
    <row r="177" s="4" customFormat="1" ht="18.6" customHeight="1" spans="1:17">
      <c r="A177" s="37"/>
      <c r="B177" s="38"/>
      <c r="C177" s="39"/>
      <c r="D177" s="40"/>
      <c r="E177" s="41"/>
      <c r="F177" s="39"/>
      <c r="G177" s="42"/>
      <c r="H177" s="84"/>
      <c r="I177" s="67"/>
      <c r="J177" s="68"/>
      <c r="K177" s="69"/>
      <c r="L177" s="68"/>
      <c r="M177" s="42"/>
      <c r="N177" s="70"/>
      <c r="O177" s="71"/>
      <c r="P177" s="72"/>
      <c r="Q177" s="72"/>
    </row>
    <row r="178" s="4" customFormat="1" ht="18.6" customHeight="1" spans="1:17">
      <c r="A178" s="37"/>
      <c r="B178" s="38"/>
      <c r="C178" s="39"/>
      <c r="D178" s="40"/>
      <c r="E178" s="41"/>
      <c r="F178" s="39"/>
      <c r="G178" s="42"/>
      <c r="H178" s="84"/>
      <c r="I178" s="67"/>
      <c r="J178" s="68"/>
      <c r="K178" s="69"/>
      <c r="L178" s="68"/>
      <c r="M178" s="42"/>
      <c r="N178" s="70"/>
      <c r="O178" s="71"/>
      <c r="P178" s="72"/>
      <c r="Q178" s="72"/>
    </row>
    <row r="179" s="4" customFormat="1" ht="18.6" customHeight="1" spans="1:17">
      <c r="A179" s="37"/>
      <c r="B179" s="38"/>
      <c r="C179" s="39"/>
      <c r="D179" s="40"/>
      <c r="E179" s="41"/>
      <c r="F179" s="39"/>
      <c r="G179" s="42"/>
      <c r="H179" s="84"/>
      <c r="I179" s="67"/>
      <c r="J179" s="68"/>
      <c r="K179" s="69"/>
      <c r="L179" s="68"/>
      <c r="M179" s="42"/>
      <c r="N179" s="70"/>
      <c r="O179" s="71"/>
      <c r="P179" s="72"/>
      <c r="Q179" s="72"/>
    </row>
    <row r="180" s="4" customFormat="1" ht="18.6" customHeight="1" spans="1:17">
      <c r="A180" s="37"/>
      <c r="B180" s="38"/>
      <c r="C180" s="39"/>
      <c r="D180" s="40"/>
      <c r="E180" s="41"/>
      <c r="F180" s="39"/>
      <c r="G180" s="42"/>
      <c r="H180" s="88"/>
      <c r="I180" s="67"/>
      <c r="J180" s="68"/>
      <c r="K180" s="69"/>
      <c r="L180" s="68"/>
      <c r="M180" s="42"/>
      <c r="N180" s="70"/>
      <c r="O180" s="71"/>
      <c r="P180" s="72"/>
      <c r="Q180" s="72"/>
    </row>
    <row r="181" s="4" customFormat="1" ht="18.6" customHeight="1" spans="1:17">
      <c r="A181" s="37"/>
      <c r="B181" s="38"/>
      <c r="C181" s="39"/>
      <c r="D181" s="40"/>
      <c r="E181" s="41"/>
      <c r="F181" s="39"/>
      <c r="G181" s="42"/>
      <c r="H181" s="88"/>
      <c r="I181" s="67"/>
      <c r="J181" s="68"/>
      <c r="K181" s="69"/>
      <c r="L181" s="68"/>
      <c r="M181" s="42"/>
      <c r="N181" s="70"/>
      <c r="O181" s="71"/>
      <c r="P181" s="72"/>
      <c r="Q181" s="72"/>
    </row>
    <row r="182" s="4" customFormat="1" ht="18.6" customHeight="1" spans="1:17">
      <c r="A182" s="37"/>
      <c r="B182" s="38"/>
      <c r="C182" s="39"/>
      <c r="D182" s="40"/>
      <c r="E182" s="41"/>
      <c r="F182" s="39"/>
      <c r="G182" s="42"/>
      <c r="H182" s="88"/>
      <c r="I182" s="67"/>
      <c r="J182" s="68"/>
      <c r="K182" s="69"/>
      <c r="L182" s="68"/>
      <c r="M182" s="42"/>
      <c r="N182" s="70"/>
      <c r="O182" s="71"/>
      <c r="P182" s="72"/>
      <c r="Q182" s="72"/>
    </row>
    <row r="183" s="4" customFormat="1" ht="18.6" customHeight="1" spans="1:17">
      <c r="A183" s="37"/>
      <c r="B183" s="38"/>
      <c r="C183" s="39"/>
      <c r="D183" s="40"/>
      <c r="E183" s="41"/>
      <c r="F183" s="39"/>
      <c r="G183" s="42"/>
      <c r="H183" s="88"/>
      <c r="I183" s="67"/>
      <c r="J183" s="68"/>
      <c r="K183" s="69"/>
      <c r="L183" s="68"/>
      <c r="M183" s="42"/>
      <c r="N183" s="70"/>
      <c r="O183" s="71"/>
      <c r="P183" s="72"/>
      <c r="Q183" s="72"/>
    </row>
    <row r="184" s="4" customFormat="1" ht="18.6" customHeight="1" spans="1:17">
      <c r="A184" s="37"/>
      <c r="B184" s="38"/>
      <c r="C184" s="39"/>
      <c r="D184" s="40"/>
      <c r="E184" s="41"/>
      <c r="F184" s="39"/>
      <c r="G184" s="42"/>
      <c r="H184" s="88"/>
      <c r="I184" s="67"/>
      <c r="J184" s="68"/>
      <c r="K184" s="69"/>
      <c r="L184" s="68"/>
      <c r="M184" s="42"/>
      <c r="N184" s="70"/>
      <c r="O184" s="71"/>
      <c r="P184" s="72"/>
      <c r="Q184" s="72"/>
    </row>
    <row r="185" s="4" customFormat="1" ht="18.6" customHeight="1" spans="1:17">
      <c r="A185" s="37"/>
      <c r="B185" s="38"/>
      <c r="C185" s="39"/>
      <c r="D185" s="40"/>
      <c r="E185" s="41"/>
      <c r="F185" s="39"/>
      <c r="G185" s="42"/>
      <c r="H185" s="88"/>
      <c r="I185" s="67"/>
      <c r="J185" s="68"/>
      <c r="K185" s="69"/>
      <c r="L185" s="68"/>
      <c r="M185" s="42"/>
      <c r="N185" s="70"/>
      <c r="O185" s="71"/>
      <c r="P185" s="72"/>
      <c r="Q185" s="72"/>
    </row>
    <row r="186" s="4" customFormat="1" ht="18.6" customHeight="1" spans="1:17">
      <c r="A186" s="37"/>
      <c r="B186" s="38"/>
      <c r="C186" s="39"/>
      <c r="D186" s="40"/>
      <c r="E186" s="41"/>
      <c r="F186" s="39"/>
      <c r="G186" s="42"/>
      <c r="H186" s="88"/>
      <c r="I186" s="67"/>
      <c r="J186" s="68"/>
      <c r="K186" s="69"/>
      <c r="L186" s="68"/>
      <c r="M186" s="42"/>
      <c r="N186" s="70"/>
      <c r="O186" s="71"/>
      <c r="P186" s="72"/>
      <c r="Q186" s="72"/>
    </row>
    <row r="187" s="4" customFormat="1" ht="18.6" customHeight="1" spans="1:17">
      <c r="A187" s="37"/>
      <c r="B187" s="38"/>
      <c r="C187" s="39"/>
      <c r="D187" s="40"/>
      <c r="E187" s="41"/>
      <c r="F187" s="39"/>
      <c r="G187" s="42"/>
      <c r="H187" s="88"/>
      <c r="I187" s="67"/>
      <c r="J187" s="68"/>
      <c r="K187" s="69"/>
      <c r="L187" s="68"/>
      <c r="M187" s="42"/>
      <c r="N187" s="70"/>
      <c r="O187" s="71"/>
      <c r="P187" s="72"/>
      <c r="Q187" s="72"/>
    </row>
    <row r="188" s="4" customFormat="1" ht="18.6" customHeight="1" spans="1:17">
      <c r="A188" s="37"/>
      <c r="B188" s="38"/>
      <c r="C188" s="39"/>
      <c r="D188" s="40"/>
      <c r="E188" s="41"/>
      <c r="F188" s="39"/>
      <c r="G188" s="42"/>
      <c r="H188" s="88"/>
      <c r="I188" s="67"/>
      <c r="J188" s="68"/>
      <c r="K188" s="69"/>
      <c r="L188" s="68"/>
      <c r="M188" s="42"/>
      <c r="N188" s="70"/>
      <c r="O188" s="71"/>
      <c r="P188" s="72"/>
      <c r="Q188" s="72"/>
    </row>
    <row r="189" s="4" customFormat="1" ht="18.6" customHeight="1" spans="1:17">
      <c r="A189" s="37"/>
      <c r="B189" s="38"/>
      <c r="C189" s="39"/>
      <c r="D189" s="40"/>
      <c r="E189" s="41"/>
      <c r="F189" s="39"/>
      <c r="G189" s="42"/>
      <c r="H189" s="88"/>
      <c r="I189" s="67"/>
      <c r="J189" s="68"/>
      <c r="K189" s="69"/>
      <c r="L189" s="68"/>
      <c r="M189" s="42"/>
      <c r="N189" s="70"/>
      <c r="O189" s="71"/>
      <c r="P189" s="72"/>
      <c r="Q189" s="72"/>
    </row>
    <row r="190" s="4" customFormat="1" ht="18.6" customHeight="1" spans="1:17">
      <c r="A190" s="37"/>
      <c r="B190" s="38"/>
      <c r="C190" s="39"/>
      <c r="D190" s="40"/>
      <c r="E190" s="41"/>
      <c r="F190" s="39"/>
      <c r="G190" s="42"/>
      <c r="H190" s="88"/>
      <c r="I190" s="67"/>
      <c r="J190" s="68"/>
      <c r="K190" s="69"/>
      <c r="L190" s="68"/>
      <c r="M190" s="42"/>
      <c r="N190" s="70"/>
      <c r="O190" s="71"/>
      <c r="P190" s="72"/>
      <c r="Q190" s="72"/>
    </row>
    <row r="191" s="5" customFormat="1" ht="18.6" customHeight="1" spans="1:17">
      <c r="A191" s="37"/>
      <c r="B191" s="38"/>
      <c r="C191" s="39"/>
      <c r="D191" s="40"/>
      <c r="E191" s="41"/>
      <c r="F191" s="39"/>
      <c r="G191" s="85"/>
      <c r="H191" s="88"/>
      <c r="I191" s="67"/>
      <c r="J191" s="68"/>
      <c r="K191" s="69"/>
      <c r="L191" s="68"/>
      <c r="M191" s="42"/>
      <c r="N191" s="70"/>
      <c r="O191" s="71"/>
      <c r="P191" s="74"/>
      <c r="Q191" s="74"/>
    </row>
    <row r="192" s="4" customFormat="1" ht="18.6" customHeight="1" spans="1:17">
      <c r="A192" s="37"/>
      <c r="B192" s="38"/>
      <c r="C192" s="39"/>
      <c r="D192" s="40"/>
      <c r="E192" s="41"/>
      <c r="F192" s="39"/>
      <c r="G192" s="42"/>
      <c r="H192" s="88"/>
      <c r="I192" s="67"/>
      <c r="J192" s="68"/>
      <c r="K192" s="69"/>
      <c r="L192" s="68"/>
      <c r="M192" s="42"/>
      <c r="N192" s="70"/>
      <c r="O192" s="71"/>
      <c r="P192" s="72"/>
      <c r="Q192" s="72"/>
    </row>
    <row r="193" s="4" customFormat="1" ht="18.6" customHeight="1" spans="1:17">
      <c r="A193" s="37"/>
      <c r="B193" s="38"/>
      <c r="C193" s="39"/>
      <c r="D193" s="40"/>
      <c r="E193" s="41"/>
      <c r="F193" s="39"/>
      <c r="G193" s="42"/>
      <c r="H193" s="88"/>
      <c r="I193" s="67"/>
      <c r="J193" s="68"/>
      <c r="K193" s="69"/>
      <c r="L193" s="68"/>
      <c r="M193" s="42"/>
      <c r="N193" s="70"/>
      <c r="O193" s="71"/>
      <c r="P193" s="72"/>
      <c r="Q193" s="72"/>
    </row>
    <row r="194" s="4" customFormat="1" ht="18.6" customHeight="1" spans="1:17">
      <c r="A194" s="37"/>
      <c r="B194" s="38"/>
      <c r="C194" s="39"/>
      <c r="D194" s="40"/>
      <c r="E194" s="41"/>
      <c r="F194" s="39"/>
      <c r="G194" s="42"/>
      <c r="H194" s="88"/>
      <c r="I194" s="67"/>
      <c r="J194" s="68"/>
      <c r="K194" s="69"/>
      <c r="L194" s="68"/>
      <c r="M194" s="42"/>
      <c r="N194" s="70"/>
      <c r="O194" s="71"/>
      <c r="P194" s="72"/>
      <c r="Q194" s="72"/>
    </row>
    <row r="195" s="4" customFormat="1" ht="18.6" customHeight="1" spans="1:17">
      <c r="A195" s="37"/>
      <c r="B195" s="38"/>
      <c r="C195" s="39"/>
      <c r="D195" s="89"/>
      <c r="E195" s="90"/>
      <c r="F195" s="39"/>
      <c r="G195" s="42"/>
      <c r="H195" s="42"/>
      <c r="I195" s="67"/>
      <c r="J195" s="68"/>
      <c r="K195" s="69"/>
      <c r="L195" s="68"/>
      <c r="M195" s="42"/>
      <c r="N195" s="70"/>
      <c r="O195" s="101"/>
      <c r="P195" s="72"/>
      <c r="Q195" s="72"/>
    </row>
    <row r="196" s="4" customFormat="1" ht="18.6" customHeight="1" spans="1:17">
      <c r="A196" s="37"/>
      <c r="B196" s="38"/>
      <c r="C196" s="39"/>
      <c r="D196" s="89"/>
      <c r="E196" s="90"/>
      <c r="F196" s="39"/>
      <c r="G196" s="42"/>
      <c r="H196" s="42"/>
      <c r="I196" s="67"/>
      <c r="J196" s="68"/>
      <c r="K196" s="69"/>
      <c r="L196" s="68"/>
      <c r="M196" s="42"/>
      <c r="N196" s="70"/>
      <c r="O196" s="101"/>
      <c r="P196" s="72"/>
      <c r="Q196" s="72"/>
    </row>
    <row r="197" s="4" customFormat="1" ht="18.6" customHeight="1" spans="1:17">
      <c r="A197" s="37"/>
      <c r="B197" s="38"/>
      <c r="C197" s="39"/>
      <c r="D197" s="89"/>
      <c r="E197" s="90"/>
      <c r="F197" s="39"/>
      <c r="G197" s="42"/>
      <c r="H197" s="42"/>
      <c r="I197" s="67"/>
      <c r="J197" s="68"/>
      <c r="K197" s="69"/>
      <c r="L197" s="68"/>
      <c r="M197" s="42"/>
      <c r="N197" s="70"/>
      <c r="O197" s="101"/>
      <c r="P197" s="72"/>
      <c r="Q197" s="72"/>
    </row>
    <row r="198" s="4" customFormat="1" ht="18.6" customHeight="1" spans="1:17">
      <c r="A198" s="37"/>
      <c r="B198" s="38"/>
      <c r="C198" s="39"/>
      <c r="D198" s="91"/>
      <c r="E198" s="91"/>
      <c r="F198" s="39"/>
      <c r="G198" s="42"/>
      <c r="H198" s="42"/>
      <c r="I198" s="67"/>
      <c r="J198" s="68"/>
      <c r="K198" s="69"/>
      <c r="L198" s="68"/>
      <c r="M198" s="42"/>
      <c r="N198" s="70"/>
      <c r="O198" s="101"/>
      <c r="P198" s="72"/>
      <c r="Q198" s="72"/>
    </row>
    <row r="199" s="4" customFormat="1" ht="18.6" customHeight="1" spans="1:17">
      <c r="A199" s="37"/>
      <c r="B199" s="38"/>
      <c r="C199" s="39"/>
      <c r="D199" s="91"/>
      <c r="E199" s="91"/>
      <c r="F199" s="39"/>
      <c r="G199" s="42"/>
      <c r="H199" s="42"/>
      <c r="I199" s="67"/>
      <c r="J199" s="68"/>
      <c r="K199" s="69"/>
      <c r="L199" s="68"/>
      <c r="M199" s="42"/>
      <c r="N199" s="70"/>
      <c r="O199" s="101"/>
      <c r="P199" s="72"/>
      <c r="Q199" s="72"/>
    </row>
    <row r="200" s="4" customFormat="1" ht="18.6" customHeight="1" spans="1:17">
      <c r="A200" s="37"/>
      <c r="B200" s="38"/>
      <c r="C200" s="39"/>
      <c r="D200" s="91"/>
      <c r="E200" s="91"/>
      <c r="F200" s="39"/>
      <c r="G200" s="42"/>
      <c r="H200" s="42"/>
      <c r="I200" s="67"/>
      <c r="J200" s="68"/>
      <c r="K200" s="69"/>
      <c r="L200" s="68"/>
      <c r="M200" s="42"/>
      <c r="N200" s="70"/>
      <c r="O200" s="101"/>
      <c r="P200" s="72"/>
      <c r="Q200" s="72"/>
    </row>
    <row r="201" s="4" customFormat="1" ht="18.6" customHeight="1" spans="1:17">
      <c r="A201" s="37"/>
      <c r="B201" s="38"/>
      <c r="C201" s="39"/>
      <c r="D201" s="91"/>
      <c r="E201" s="91"/>
      <c r="F201" s="39"/>
      <c r="G201" s="42"/>
      <c r="H201" s="42"/>
      <c r="I201" s="67"/>
      <c r="J201" s="68"/>
      <c r="K201" s="69"/>
      <c r="L201" s="68"/>
      <c r="M201" s="42"/>
      <c r="N201" s="70"/>
      <c r="O201" s="101"/>
      <c r="P201" s="72"/>
      <c r="Q201" s="72"/>
    </row>
    <row r="202" s="4" customFormat="1" ht="18.6" customHeight="1" spans="1:17">
      <c r="A202" s="37"/>
      <c r="B202" s="38"/>
      <c r="C202" s="39"/>
      <c r="D202" s="91"/>
      <c r="E202" s="91"/>
      <c r="F202" s="39"/>
      <c r="G202" s="42"/>
      <c r="H202" s="42"/>
      <c r="I202" s="67"/>
      <c r="J202" s="68"/>
      <c r="K202" s="69"/>
      <c r="L202" s="68"/>
      <c r="M202" s="42"/>
      <c r="N202" s="70"/>
      <c r="O202" s="101"/>
      <c r="P202" s="72"/>
      <c r="Q202" s="72"/>
    </row>
    <row r="203" s="4" customFormat="1" ht="18.6" customHeight="1" spans="1:17">
      <c r="A203" s="37"/>
      <c r="B203" s="38"/>
      <c r="C203" s="39"/>
      <c r="D203" s="91"/>
      <c r="E203" s="91"/>
      <c r="F203" s="39"/>
      <c r="G203" s="42"/>
      <c r="H203" s="42"/>
      <c r="I203" s="67"/>
      <c r="J203" s="68"/>
      <c r="K203" s="69"/>
      <c r="L203" s="68"/>
      <c r="M203" s="42"/>
      <c r="N203" s="70"/>
      <c r="O203" s="101"/>
      <c r="P203" s="72"/>
      <c r="Q203" s="72"/>
    </row>
    <row r="204" s="4" customFormat="1" ht="18.6" customHeight="1" spans="1:17">
      <c r="A204" s="37"/>
      <c r="B204" s="92"/>
      <c r="C204" s="39"/>
      <c r="D204" s="93"/>
      <c r="E204" s="94"/>
      <c r="F204" s="95"/>
      <c r="G204" s="96"/>
      <c r="H204" s="97"/>
      <c r="I204" s="67"/>
      <c r="J204" s="68"/>
      <c r="K204" s="69"/>
      <c r="L204" s="68"/>
      <c r="M204" s="102"/>
      <c r="N204" s="103"/>
      <c r="O204" s="104"/>
      <c r="P204" s="72"/>
      <c r="Q204" s="72"/>
    </row>
    <row r="205" s="6" customFormat="1" ht="18.6" customHeight="1" spans="1:17">
      <c r="A205" s="98"/>
      <c r="B205" s="98"/>
      <c r="C205" s="98"/>
      <c r="D205" s="98"/>
      <c r="E205" s="98"/>
      <c r="F205" s="99"/>
      <c r="G205" s="100"/>
      <c r="H205" s="100"/>
      <c r="I205" s="67"/>
      <c r="J205" s="68"/>
      <c r="K205" s="69"/>
      <c r="L205" s="68"/>
      <c r="M205" s="105"/>
      <c r="N205" s="98"/>
      <c r="O205" s="98"/>
      <c r="P205" s="99"/>
      <c r="Q205" s="99"/>
    </row>
    <row r="206" s="7" customFormat="1" ht="15" customHeight="1"/>
  </sheetData>
  <autoFilter ref="A6:T88">
    <extLst/>
  </autoFilter>
  <mergeCells count="1">
    <mergeCell ref="A205:B20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6"/>
  <sheetViews>
    <sheetView zoomScale="85" zoomScaleNormal="85" workbookViewId="0">
      <selection activeCell="O1" sqref="O$1:O$1048576"/>
    </sheetView>
  </sheetViews>
  <sheetFormatPr defaultColWidth="9" defaultRowHeight="13.5"/>
  <cols>
    <col min="1" max="1" width="4.99166666666667" style="8" customWidth="1"/>
    <col min="2" max="2" width="6.95833333333333" style="9" customWidth="1"/>
    <col min="3" max="3" width="6.29166666666667" style="8" customWidth="1"/>
    <col min="4" max="4" width="18.4833333333333" style="8" customWidth="1"/>
    <col min="5" max="5" width="12.6083333333333" style="10" customWidth="1"/>
    <col min="6" max="6" width="6.19166666666667" style="10" customWidth="1"/>
    <col min="7" max="7" width="7.16666666666667" style="11" customWidth="1"/>
    <col min="8" max="8" width="7.5" style="11" customWidth="1"/>
    <col min="9" max="9" width="11.6333333333333" style="10" customWidth="1"/>
    <col min="10" max="10" width="9.23333333333333" style="12" customWidth="1"/>
    <col min="11" max="11" width="5.85833333333333" style="13" customWidth="1"/>
    <col min="12" max="12" width="9.99166666666667" style="12" customWidth="1"/>
    <col min="13" max="13" width="9.5" style="12" customWidth="1"/>
    <col min="14" max="14" width="18.2583333333333" style="10" customWidth="1"/>
    <col min="15" max="15" width="8.58333333333333" style="10" customWidth="1"/>
    <col min="16" max="16" width="8.625" style="10" customWidth="1"/>
    <col min="17" max="17" width="7.625" style="10" customWidth="1"/>
    <col min="18" max="16384" width="9" style="10"/>
  </cols>
  <sheetData>
    <row r="1" s="1" customFormat="1" ht="23.25" customHeight="1" spans="1:19">
      <c r="A1" s="14"/>
      <c r="B1" s="15"/>
      <c r="C1" s="15"/>
      <c r="D1" s="15"/>
      <c r="E1" s="14"/>
      <c r="F1" s="14"/>
      <c r="G1" s="16"/>
      <c r="H1" s="16"/>
      <c r="I1" s="15"/>
      <c r="J1" s="15"/>
      <c r="K1" s="48"/>
      <c r="L1" s="15"/>
      <c r="M1" s="15"/>
      <c r="N1" s="49"/>
      <c r="O1" s="50"/>
      <c r="P1" s="49"/>
      <c r="Q1" s="49"/>
      <c r="R1" s="75"/>
      <c r="S1" s="14"/>
    </row>
    <row r="2" s="1" customFormat="1" ht="36" customHeight="1" spans="1:19">
      <c r="A2" s="17" t="s">
        <v>0</v>
      </c>
      <c r="B2" s="18"/>
      <c r="C2" s="18"/>
      <c r="D2" s="18"/>
      <c r="E2" s="19"/>
      <c r="F2" s="19"/>
      <c r="G2" s="20"/>
      <c r="H2" s="20"/>
      <c r="I2" s="18"/>
      <c r="J2" s="18"/>
      <c r="K2" s="51"/>
      <c r="L2" s="18"/>
      <c r="M2" s="18"/>
      <c r="N2" s="52"/>
      <c r="O2" s="53"/>
      <c r="P2" s="52"/>
      <c r="Q2" s="52"/>
      <c r="R2" s="76"/>
      <c r="S2" s="19"/>
    </row>
    <row r="3" s="1" customFormat="1" ht="20" customHeight="1" spans="1:19">
      <c r="A3" s="21" t="s">
        <v>1</v>
      </c>
      <c r="B3" s="22"/>
      <c r="C3" s="22"/>
      <c r="D3" s="22"/>
      <c r="E3" s="23"/>
      <c r="F3" s="23"/>
      <c r="G3" s="24"/>
      <c r="H3" s="24"/>
      <c r="I3" s="22"/>
      <c r="J3" s="22"/>
      <c r="K3" s="54"/>
      <c r="L3" s="22"/>
      <c r="M3" s="22"/>
      <c r="N3" s="55"/>
      <c r="O3" s="56"/>
      <c r="P3" s="55"/>
      <c r="Q3" s="55"/>
      <c r="R3" s="77"/>
      <c r="S3" s="23"/>
    </row>
    <row r="4" s="2" customFormat="1" ht="20" customHeight="1" spans="1:19">
      <c r="A4" s="25" t="s">
        <v>2</v>
      </c>
      <c r="B4" s="26"/>
      <c r="C4" s="26"/>
      <c r="D4" s="26"/>
      <c r="E4" s="26"/>
      <c r="F4" s="26"/>
      <c r="G4" s="27"/>
      <c r="H4" s="27"/>
      <c r="I4" s="26"/>
      <c r="J4" s="26"/>
      <c r="K4" s="57"/>
      <c r="L4" s="26"/>
      <c r="M4" s="26"/>
      <c r="N4" s="58"/>
      <c r="O4" s="57"/>
      <c r="P4" s="58"/>
      <c r="Q4" s="58"/>
      <c r="R4" s="78"/>
      <c r="S4" s="26"/>
    </row>
    <row r="5" s="2" customFormat="1" ht="29" customHeight="1" spans="1:19">
      <c r="A5" s="25" t="s">
        <v>291</v>
      </c>
      <c r="B5" s="26"/>
      <c r="C5" s="26"/>
      <c r="D5" s="26"/>
      <c r="E5" s="26"/>
      <c r="F5" s="26"/>
      <c r="G5" s="27"/>
      <c r="H5" s="27"/>
      <c r="I5" s="26"/>
      <c r="J5" s="26"/>
      <c r="K5" s="57"/>
      <c r="L5" s="26"/>
      <c r="M5" s="26"/>
      <c r="N5" s="58"/>
      <c r="O5" s="57"/>
      <c r="P5" s="58"/>
      <c r="Q5" s="58"/>
      <c r="R5" s="78"/>
      <c r="S5" s="26"/>
    </row>
    <row r="6" s="3" customFormat="1" ht="37" customHeight="1" spans="1:20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9" t="s">
        <v>13</v>
      </c>
      <c r="K6" s="60" t="s">
        <v>14</v>
      </c>
      <c r="L6" s="61" t="s">
        <v>15</v>
      </c>
      <c r="M6" s="59" t="s">
        <v>16</v>
      </c>
      <c r="N6" s="62" t="s">
        <v>17</v>
      </c>
      <c r="O6" s="28" t="s">
        <v>18</v>
      </c>
      <c r="P6" s="28" t="s">
        <v>19</v>
      </c>
      <c r="Q6" s="79" t="s">
        <v>20</v>
      </c>
      <c r="R6" s="80"/>
      <c r="S6" s="80"/>
      <c r="T6" s="80"/>
    </row>
    <row r="7" s="4" customFormat="1" ht="18.6" customHeight="1" spans="1:20">
      <c r="A7" s="30">
        <f>ROW()-6</f>
        <v>1</v>
      </c>
      <c r="B7" s="31" t="s">
        <v>292</v>
      </c>
      <c r="C7" s="31" t="s">
        <v>22</v>
      </c>
      <c r="D7" s="31" t="s">
        <v>92</v>
      </c>
      <c r="E7" s="31" t="s">
        <v>222</v>
      </c>
      <c r="F7" s="31" t="s">
        <v>25</v>
      </c>
      <c r="G7" s="32">
        <v>1419.2</v>
      </c>
      <c r="H7" s="32">
        <v>1419.2</v>
      </c>
      <c r="I7" s="32">
        <f>G7*1120</f>
        <v>1589504</v>
      </c>
      <c r="J7" s="63">
        <f>G7*68.32</f>
        <v>96959.744</v>
      </c>
      <c r="K7" s="31" t="s">
        <v>26</v>
      </c>
      <c r="L7" s="63">
        <f>J7*K7</f>
        <v>77567.7952</v>
      </c>
      <c r="M7" s="64">
        <f>G7*13.664</f>
        <v>19391.9488</v>
      </c>
      <c r="N7" s="31" t="s">
        <v>293</v>
      </c>
      <c r="O7" s="65" t="s">
        <v>28</v>
      </c>
      <c r="P7" s="31"/>
      <c r="Q7" s="31"/>
      <c r="R7" s="81"/>
      <c r="S7" s="82"/>
      <c r="T7" s="83"/>
    </row>
    <row r="8" s="4" customFormat="1" ht="18.6" customHeight="1" spans="1:20">
      <c r="A8" s="30"/>
      <c r="B8" s="33" t="s">
        <v>290</v>
      </c>
      <c r="C8" s="34"/>
      <c r="D8" s="35"/>
      <c r="E8" s="36"/>
      <c r="F8" s="34"/>
      <c r="G8" s="28">
        <f>SUM(G7:G7)</f>
        <v>1419.2</v>
      </c>
      <c r="H8" s="28">
        <f>SUM(H7:H7)</f>
        <v>1419.2</v>
      </c>
      <c r="I8" s="66">
        <f>SUM(I7:I7)</f>
        <v>1589504</v>
      </c>
      <c r="J8" s="59">
        <f>SUM(J7:J7)</f>
        <v>96959.744</v>
      </c>
      <c r="K8" s="60"/>
      <c r="L8" s="59">
        <f>SUM(L7:L7)</f>
        <v>77567.7952</v>
      </c>
      <c r="M8" s="59">
        <f>SUM(M7:M7)</f>
        <v>19391.9488</v>
      </c>
      <c r="N8" s="59"/>
      <c r="O8" s="65"/>
      <c r="P8" s="66"/>
      <c r="Q8" s="66"/>
      <c r="R8" s="82"/>
      <c r="S8" s="82"/>
      <c r="T8" s="82"/>
    </row>
    <row r="9" s="4" customFormat="1" ht="18.6" customHeight="1" spans="1:18">
      <c r="A9" s="37"/>
      <c r="B9" s="38"/>
      <c r="C9" s="39"/>
      <c r="D9" s="40"/>
      <c r="E9" s="41"/>
      <c r="F9" s="39"/>
      <c r="G9" s="42"/>
      <c r="H9" s="43"/>
      <c r="I9" s="67"/>
      <c r="J9" s="68"/>
      <c r="K9" s="69"/>
      <c r="L9" s="68"/>
      <c r="M9" s="42"/>
      <c r="N9" s="70"/>
      <c r="O9" s="71"/>
      <c r="P9" s="72"/>
      <c r="Q9" s="72"/>
      <c r="R9" s="82"/>
    </row>
    <row r="10" s="4" customFormat="1" ht="18.6" customHeight="1" spans="1:18">
      <c r="A10" s="37"/>
      <c r="B10" s="38"/>
      <c r="C10" s="39"/>
      <c r="D10" s="40"/>
      <c r="E10" s="41"/>
      <c r="F10" s="39"/>
      <c r="G10" s="42"/>
      <c r="H10" s="43"/>
      <c r="I10" s="67"/>
      <c r="J10" s="68"/>
      <c r="K10" s="69"/>
      <c r="L10" s="68"/>
      <c r="M10" s="42"/>
      <c r="N10" s="70"/>
      <c r="O10" s="71"/>
      <c r="P10" s="72"/>
      <c r="Q10" s="72"/>
      <c r="R10" s="82"/>
    </row>
    <row r="11" s="4" customFormat="1" ht="18.6" customHeight="1" spans="1:18">
      <c r="A11" s="37"/>
      <c r="B11" s="44"/>
      <c r="C11" s="45"/>
      <c r="D11" s="45"/>
      <c r="E11" s="46"/>
      <c r="F11" s="39"/>
      <c r="G11" s="42"/>
      <c r="H11" s="43"/>
      <c r="I11" s="67"/>
      <c r="J11" s="68"/>
      <c r="K11" s="69"/>
      <c r="L11" s="68"/>
      <c r="M11" s="42"/>
      <c r="N11" s="70"/>
      <c r="O11" s="71"/>
      <c r="P11" s="72"/>
      <c r="Q11" s="72"/>
      <c r="R11" s="82"/>
    </row>
    <row r="12" s="4" customFormat="1" ht="18.6" customHeight="1" spans="1:18">
      <c r="A12" s="37"/>
      <c r="B12" s="38"/>
      <c r="C12" s="39"/>
      <c r="D12" s="40"/>
      <c r="E12" s="41"/>
      <c r="F12" s="39"/>
      <c r="G12" s="42"/>
      <c r="H12" s="43"/>
      <c r="I12" s="67"/>
      <c r="J12" s="68"/>
      <c r="K12" s="69"/>
      <c r="L12" s="68"/>
      <c r="M12" s="42"/>
      <c r="N12" s="70"/>
      <c r="O12" s="71"/>
      <c r="P12" s="72"/>
      <c r="Q12" s="72"/>
      <c r="R12" s="82"/>
    </row>
    <row r="13" s="4" customFormat="1" ht="18.6" customHeight="1" spans="1:18">
      <c r="A13" s="37"/>
      <c r="B13" s="38"/>
      <c r="C13" s="39"/>
      <c r="D13" s="40"/>
      <c r="E13" s="41"/>
      <c r="F13" s="39"/>
      <c r="G13" s="42"/>
      <c r="H13" s="43"/>
      <c r="I13" s="67"/>
      <c r="J13" s="68"/>
      <c r="K13" s="69"/>
      <c r="L13" s="68"/>
      <c r="M13" s="42"/>
      <c r="N13" s="70"/>
      <c r="O13" s="71"/>
      <c r="P13" s="72"/>
      <c r="Q13" s="72"/>
      <c r="R13" s="82"/>
    </row>
    <row r="14" s="4" customFormat="1" ht="18.6" customHeight="1" spans="1:18">
      <c r="A14" s="46"/>
      <c r="F14" s="46"/>
      <c r="G14" s="47"/>
      <c r="H14" s="11"/>
      <c r="I14" s="10"/>
      <c r="J14" s="12"/>
      <c r="K14" s="13"/>
      <c r="L14" s="12"/>
      <c r="M14" s="12"/>
      <c r="N14" s="73"/>
      <c r="O14" s="46"/>
      <c r="P14" s="46"/>
      <c r="Q14" s="46"/>
      <c r="R14" s="82"/>
    </row>
    <row r="15" s="4" customFormat="1" ht="18.6" customHeight="1" spans="1:18">
      <c r="A15" s="37"/>
      <c r="B15" s="38"/>
      <c r="C15" s="39"/>
      <c r="D15" s="40"/>
      <c r="E15" s="41"/>
      <c r="F15" s="39"/>
      <c r="G15" s="42"/>
      <c r="H15" s="43"/>
      <c r="I15" s="67"/>
      <c r="J15" s="68"/>
      <c r="K15" s="69"/>
      <c r="L15" s="68"/>
      <c r="M15" s="42"/>
      <c r="N15" s="70"/>
      <c r="O15" s="71"/>
      <c r="P15" s="72"/>
      <c r="Q15" s="72"/>
      <c r="R15" s="82"/>
    </row>
    <row r="16" s="4" customFormat="1" ht="18.6" customHeight="1" spans="1:18">
      <c r="A16" s="37"/>
      <c r="B16" s="38"/>
      <c r="C16" s="39"/>
      <c r="D16" s="40"/>
      <c r="E16" s="41"/>
      <c r="F16" s="39"/>
      <c r="G16" s="42"/>
      <c r="H16" s="43"/>
      <c r="I16" s="67"/>
      <c r="J16" s="68"/>
      <c r="K16" s="69"/>
      <c r="L16" s="68"/>
      <c r="M16" s="42"/>
      <c r="N16" s="70"/>
      <c r="O16" s="71"/>
      <c r="P16" s="72"/>
      <c r="Q16" s="72"/>
      <c r="R16" s="82"/>
    </row>
    <row r="17" s="4" customFormat="1" ht="18.6" customHeight="1" spans="1:18">
      <c r="A17" s="37"/>
      <c r="B17" s="38"/>
      <c r="C17" s="39"/>
      <c r="D17" s="40"/>
      <c r="E17" s="41"/>
      <c r="F17" s="39"/>
      <c r="G17" s="42"/>
      <c r="H17" s="43"/>
      <c r="I17" s="67"/>
      <c r="J17" s="68"/>
      <c r="K17" s="69"/>
      <c r="L17" s="68"/>
      <c r="M17" s="42"/>
      <c r="N17" s="70"/>
      <c r="O17" s="71"/>
      <c r="P17" s="72"/>
      <c r="Q17" s="72"/>
      <c r="R17" s="82"/>
    </row>
    <row r="18" s="4" customFormat="1" ht="18.6" customHeight="1" spans="1:18">
      <c r="A18" s="37"/>
      <c r="B18" s="38"/>
      <c r="C18" s="39"/>
      <c r="D18" s="40"/>
      <c r="E18" s="41"/>
      <c r="F18" s="39"/>
      <c r="G18" s="42"/>
      <c r="H18" s="43"/>
      <c r="I18" s="67"/>
      <c r="J18" s="68"/>
      <c r="K18" s="69"/>
      <c r="L18" s="68"/>
      <c r="M18" s="42"/>
      <c r="N18" s="70"/>
      <c r="O18" s="71"/>
      <c r="P18" s="72"/>
      <c r="Q18" s="72"/>
      <c r="R18" s="82"/>
    </row>
    <row r="19" s="4" customFormat="1" ht="18.6" customHeight="1" spans="1:18">
      <c r="A19" s="37"/>
      <c r="B19" s="38"/>
      <c r="C19" s="39"/>
      <c r="D19" s="40"/>
      <c r="E19" s="41"/>
      <c r="F19" s="39"/>
      <c r="G19" s="42"/>
      <c r="H19" s="43"/>
      <c r="I19" s="67"/>
      <c r="J19" s="68"/>
      <c r="K19" s="69"/>
      <c r="L19" s="68"/>
      <c r="M19" s="42"/>
      <c r="N19" s="70"/>
      <c r="O19" s="71"/>
      <c r="P19" s="72"/>
      <c r="Q19" s="72"/>
      <c r="R19" s="82"/>
    </row>
    <row r="20" s="4" customFormat="1" ht="18.6" customHeight="1" spans="1:18">
      <c r="A20" s="37"/>
      <c r="B20" s="38"/>
      <c r="C20" s="39"/>
      <c r="D20" s="40"/>
      <c r="E20" s="41"/>
      <c r="F20" s="39"/>
      <c r="G20" s="42"/>
      <c r="H20" s="43"/>
      <c r="I20" s="67"/>
      <c r="J20" s="68"/>
      <c r="K20" s="69"/>
      <c r="L20" s="68"/>
      <c r="M20" s="42"/>
      <c r="N20" s="70"/>
      <c r="O20" s="71"/>
      <c r="P20" s="72"/>
      <c r="Q20" s="72"/>
      <c r="R20" s="82"/>
    </row>
    <row r="21" s="4" customFormat="1" ht="18.6" customHeight="1" spans="1:18">
      <c r="A21" s="37"/>
      <c r="B21" s="38"/>
      <c r="C21" s="39"/>
      <c r="D21" s="40"/>
      <c r="E21" s="41"/>
      <c r="F21" s="39"/>
      <c r="G21" s="42"/>
      <c r="H21" s="43"/>
      <c r="I21" s="67"/>
      <c r="J21" s="68"/>
      <c r="K21" s="69"/>
      <c r="L21" s="68"/>
      <c r="M21" s="42"/>
      <c r="N21" s="70"/>
      <c r="O21" s="71"/>
      <c r="P21" s="72"/>
      <c r="Q21" s="72"/>
      <c r="R21" s="82"/>
    </row>
    <row r="22" s="4" customFormat="1" ht="18.6" customHeight="1" spans="1:18">
      <c r="A22" s="37"/>
      <c r="B22" s="38"/>
      <c r="C22" s="39"/>
      <c r="D22" s="40"/>
      <c r="E22" s="41"/>
      <c r="F22" s="39"/>
      <c r="G22" s="42"/>
      <c r="H22" s="43"/>
      <c r="I22" s="67"/>
      <c r="J22" s="68"/>
      <c r="K22" s="69"/>
      <c r="L22" s="68"/>
      <c r="M22" s="42"/>
      <c r="N22" s="70"/>
      <c r="O22" s="71"/>
      <c r="P22" s="72"/>
      <c r="Q22" s="72"/>
      <c r="R22" s="82"/>
    </row>
    <row r="23" s="4" customFormat="1" ht="18.6" customHeight="1" spans="1:18">
      <c r="A23" s="37"/>
      <c r="B23" s="38"/>
      <c r="C23" s="39"/>
      <c r="D23" s="40"/>
      <c r="E23" s="41"/>
      <c r="F23" s="39"/>
      <c r="G23" s="42"/>
      <c r="H23" s="43"/>
      <c r="I23" s="67"/>
      <c r="J23" s="68"/>
      <c r="K23" s="69"/>
      <c r="L23" s="68"/>
      <c r="M23" s="42"/>
      <c r="N23" s="70"/>
      <c r="O23" s="71"/>
      <c r="P23" s="72"/>
      <c r="Q23" s="72"/>
      <c r="R23" s="82"/>
    </row>
    <row r="24" s="4" customFormat="1" ht="18.6" customHeight="1" spans="1:17">
      <c r="A24" s="37"/>
      <c r="B24" s="38"/>
      <c r="C24" s="39"/>
      <c r="D24" s="40"/>
      <c r="E24" s="41"/>
      <c r="F24" s="39"/>
      <c r="G24" s="42"/>
      <c r="H24" s="43"/>
      <c r="I24" s="67"/>
      <c r="J24" s="68"/>
      <c r="K24" s="69"/>
      <c r="L24" s="68"/>
      <c r="M24" s="42"/>
      <c r="N24" s="70"/>
      <c r="O24" s="71"/>
      <c r="P24" s="72"/>
      <c r="Q24" s="72"/>
    </row>
    <row r="25" s="4" customFormat="1" ht="18.6" customHeight="1" spans="1:17">
      <c r="A25" s="37"/>
      <c r="B25" s="38"/>
      <c r="C25" s="39"/>
      <c r="D25" s="40"/>
      <c r="E25" s="41"/>
      <c r="F25" s="39"/>
      <c r="G25" s="42"/>
      <c r="H25" s="43"/>
      <c r="I25" s="67"/>
      <c r="J25" s="68"/>
      <c r="K25" s="69"/>
      <c r="L25" s="68"/>
      <c r="M25" s="42"/>
      <c r="N25" s="70"/>
      <c r="O25" s="71"/>
      <c r="P25" s="72"/>
      <c r="Q25" s="72"/>
    </row>
    <row r="26" s="4" customFormat="1" ht="18.6" customHeight="1" spans="1:17">
      <c r="A26" s="37"/>
      <c r="B26" s="38"/>
      <c r="C26" s="39"/>
      <c r="D26" s="40"/>
      <c r="E26" s="41"/>
      <c r="F26" s="39"/>
      <c r="G26" s="42"/>
      <c r="H26" s="43"/>
      <c r="I26" s="67"/>
      <c r="J26" s="68"/>
      <c r="K26" s="69"/>
      <c r="L26" s="68"/>
      <c r="M26" s="42"/>
      <c r="N26" s="70"/>
      <c r="O26" s="71"/>
      <c r="P26" s="72"/>
      <c r="Q26" s="72"/>
    </row>
    <row r="27" s="4" customFormat="1" ht="18.6" customHeight="1" spans="1:17">
      <c r="A27" s="37"/>
      <c r="B27" s="38"/>
      <c r="C27" s="39"/>
      <c r="D27" s="40"/>
      <c r="E27" s="41"/>
      <c r="F27" s="39"/>
      <c r="G27" s="42"/>
      <c r="H27" s="43"/>
      <c r="I27" s="67"/>
      <c r="J27" s="68"/>
      <c r="K27" s="69"/>
      <c r="L27" s="68"/>
      <c r="M27" s="42"/>
      <c r="N27" s="70"/>
      <c r="O27" s="71"/>
      <c r="P27" s="72"/>
      <c r="Q27" s="72"/>
    </row>
    <row r="28" s="4" customFormat="1" ht="18.6" customHeight="1" spans="1:17">
      <c r="A28" s="37"/>
      <c r="B28" s="38"/>
      <c r="C28" s="39"/>
      <c r="D28" s="40"/>
      <c r="E28" s="41"/>
      <c r="F28" s="39"/>
      <c r="G28" s="42"/>
      <c r="H28" s="43"/>
      <c r="I28" s="67"/>
      <c r="J28" s="68"/>
      <c r="K28" s="69"/>
      <c r="L28" s="68"/>
      <c r="M28" s="42"/>
      <c r="N28" s="70"/>
      <c r="O28" s="71"/>
      <c r="P28" s="72"/>
      <c r="Q28" s="72"/>
    </row>
    <row r="29" s="4" customFormat="1" ht="18.6" customHeight="1" spans="1:17">
      <c r="A29" s="37"/>
      <c r="B29" s="38"/>
      <c r="C29" s="39"/>
      <c r="D29" s="40"/>
      <c r="E29" s="41"/>
      <c r="F29" s="39"/>
      <c r="G29" s="42"/>
      <c r="H29" s="43"/>
      <c r="I29" s="67"/>
      <c r="J29" s="68"/>
      <c r="K29" s="69"/>
      <c r="L29" s="68"/>
      <c r="M29" s="42"/>
      <c r="N29" s="70"/>
      <c r="O29" s="71"/>
      <c r="P29" s="72"/>
      <c r="Q29" s="72"/>
    </row>
    <row r="30" s="4" customFormat="1" ht="18.6" customHeight="1" spans="1:17">
      <c r="A30" s="37"/>
      <c r="B30" s="38"/>
      <c r="C30" s="39"/>
      <c r="D30" s="40"/>
      <c r="E30" s="41"/>
      <c r="F30" s="39"/>
      <c r="G30" s="42"/>
      <c r="H30" s="43"/>
      <c r="I30" s="67"/>
      <c r="J30" s="68"/>
      <c r="K30" s="69"/>
      <c r="L30" s="68"/>
      <c r="M30" s="42"/>
      <c r="N30" s="70"/>
      <c r="O30" s="71"/>
      <c r="P30" s="72"/>
      <c r="Q30" s="72"/>
    </row>
    <row r="31" s="4" customFormat="1" ht="18.6" customHeight="1" spans="1:17">
      <c r="A31" s="37"/>
      <c r="B31" s="38"/>
      <c r="C31" s="39"/>
      <c r="D31" s="40"/>
      <c r="E31" s="41"/>
      <c r="F31" s="39"/>
      <c r="G31" s="42"/>
      <c r="H31" s="43"/>
      <c r="I31" s="67"/>
      <c r="J31" s="68"/>
      <c r="K31" s="69"/>
      <c r="L31" s="68"/>
      <c r="M31" s="42"/>
      <c r="N31" s="70"/>
      <c r="O31" s="71"/>
      <c r="P31" s="72"/>
      <c r="Q31" s="72"/>
    </row>
    <row r="32" s="4" customFormat="1" ht="18.6" customHeight="1" spans="1:17">
      <c r="A32" s="37"/>
      <c r="B32" s="38"/>
      <c r="C32" s="39"/>
      <c r="D32" s="40"/>
      <c r="E32" s="41"/>
      <c r="F32" s="39"/>
      <c r="G32" s="42"/>
      <c r="H32" s="43"/>
      <c r="I32" s="67"/>
      <c r="J32" s="68"/>
      <c r="K32" s="69"/>
      <c r="L32" s="68"/>
      <c r="M32" s="42"/>
      <c r="N32" s="70"/>
      <c r="O32" s="71"/>
      <c r="P32" s="72"/>
      <c r="Q32" s="72"/>
    </row>
    <row r="33" s="4" customFormat="1" ht="18.6" customHeight="1" spans="1:17">
      <c r="A33" s="37"/>
      <c r="B33" s="38"/>
      <c r="C33" s="39"/>
      <c r="D33" s="40"/>
      <c r="E33" s="41"/>
      <c r="F33" s="39"/>
      <c r="G33" s="42"/>
      <c r="H33" s="43"/>
      <c r="I33" s="67"/>
      <c r="J33" s="68"/>
      <c r="K33" s="69"/>
      <c r="L33" s="68"/>
      <c r="M33" s="42"/>
      <c r="N33" s="70"/>
      <c r="O33" s="71"/>
      <c r="P33" s="72"/>
      <c r="Q33" s="72"/>
    </row>
    <row r="34" s="4" customFormat="1" ht="18.6" customHeight="1" spans="1:17">
      <c r="A34" s="37"/>
      <c r="B34" s="38"/>
      <c r="C34" s="39"/>
      <c r="D34" s="40"/>
      <c r="E34" s="41"/>
      <c r="F34" s="39"/>
      <c r="G34" s="42"/>
      <c r="H34" s="43"/>
      <c r="I34" s="67"/>
      <c r="J34" s="68"/>
      <c r="K34" s="69"/>
      <c r="L34" s="68"/>
      <c r="M34" s="42"/>
      <c r="N34" s="70"/>
      <c r="O34" s="71"/>
      <c r="P34" s="72"/>
      <c r="Q34" s="72"/>
    </row>
    <row r="35" s="4" customFormat="1" ht="18.6" customHeight="1" spans="1:17">
      <c r="A35" s="37"/>
      <c r="B35" s="38"/>
      <c r="C35" s="39"/>
      <c r="D35" s="40"/>
      <c r="E35" s="41"/>
      <c r="F35" s="39"/>
      <c r="G35" s="42"/>
      <c r="H35" s="43"/>
      <c r="I35" s="67"/>
      <c r="J35" s="68"/>
      <c r="K35" s="69"/>
      <c r="L35" s="68"/>
      <c r="M35" s="42"/>
      <c r="N35" s="70"/>
      <c r="O35" s="71"/>
      <c r="P35" s="72"/>
      <c r="Q35" s="72"/>
    </row>
    <row r="36" s="4" customFormat="1" ht="18.6" customHeight="1" spans="1:17">
      <c r="A36" s="37"/>
      <c r="B36" s="38"/>
      <c r="C36" s="39"/>
      <c r="D36" s="40"/>
      <c r="E36" s="41"/>
      <c r="F36" s="39"/>
      <c r="G36" s="42"/>
      <c r="H36" s="43"/>
      <c r="I36" s="67"/>
      <c r="J36" s="68"/>
      <c r="K36" s="69"/>
      <c r="L36" s="68"/>
      <c r="M36" s="42"/>
      <c r="N36" s="70"/>
      <c r="O36" s="71"/>
      <c r="P36" s="72"/>
      <c r="Q36" s="72"/>
    </row>
    <row r="37" s="4" customFormat="1" ht="18.6" customHeight="1" spans="1:17">
      <c r="A37" s="37"/>
      <c r="B37" s="38"/>
      <c r="C37" s="39"/>
      <c r="D37" s="40"/>
      <c r="E37" s="41"/>
      <c r="F37" s="39"/>
      <c r="G37" s="42"/>
      <c r="H37" s="43"/>
      <c r="I37" s="67"/>
      <c r="J37" s="68"/>
      <c r="K37" s="69"/>
      <c r="L37" s="68"/>
      <c r="M37" s="42"/>
      <c r="N37" s="70"/>
      <c r="O37" s="71"/>
      <c r="P37" s="72"/>
      <c r="Q37" s="72"/>
    </row>
    <row r="38" s="4" customFormat="1" ht="18.6" customHeight="1" spans="1:17">
      <c r="A38" s="37"/>
      <c r="B38" s="38"/>
      <c r="C38" s="39"/>
      <c r="D38" s="40"/>
      <c r="E38" s="41"/>
      <c r="F38" s="39"/>
      <c r="G38" s="42"/>
      <c r="H38" s="43"/>
      <c r="I38" s="67"/>
      <c r="J38" s="68"/>
      <c r="K38" s="69"/>
      <c r="L38" s="68"/>
      <c r="M38" s="42"/>
      <c r="N38" s="70"/>
      <c r="O38" s="71"/>
      <c r="P38" s="72"/>
      <c r="Q38" s="72"/>
    </row>
    <row r="39" s="4" customFormat="1" ht="18.6" customHeight="1" spans="1:17">
      <c r="A39" s="37"/>
      <c r="B39" s="38"/>
      <c r="C39" s="39"/>
      <c r="D39" s="40"/>
      <c r="E39" s="41"/>
      <c r="F39" s="39"/>
      <c r="G39" s="42"/>
      <c r="H39" s="43"/>
      <c r="I39" s="67"/>
      <c r="J39" s="68"/>
      <c r="K39" s="69"/>
      <c r="L39" s="68"/>
      <c r="M39" s="42"/>
      <c r="N39" s="70"/>
      <c r="O39" s="71"/>
      <c r="P39" s="72"/>
      <c r="Q39" s="72"/>
    </row>
    <row r="40" s="4" customFormat="1" ht="18.6" customHeight="1" spans="1:17">
      <c r="A40" s="37"/>
      <c r="B40" s="38"/>
      <c r="C40" s="39"/>
      <c r="D40" s="40"/>
      <c r="E40" s="41"/>
      <c r="F40" s="39"/>
      <c r="G40" s="42"/>
      <c r="H40" s="43"/>
      <c r="I40" s="67"/>
      <c r="J40" s="68"/>
      <c r="K40" s="69"/>
      <c r="L40" s="68"/>
      <c r="M40" s="42"/>
      <c r="N40" s="70"/>
      <c r="O40" s="71"/>
      <c r="P40" s="72"/>
      <c r="Q40" s="72"/>
    </row>
    <row r="41" s="4" customFormat="1" ht="18.6" customHeight="1" spans="1:17">
      <c r="A41" s="37"/>
      <c r="B41" s="38"/>
      <c r="C41" s="39"/>
      <c r="D41" s="40"/>
      <c r="E41" s="41"/>
      <c r="F41" s="39"/>
      <c r="G41" s="42"/>
      <c r="H41" s="43"/>
      <c r="I41" s="67"/>
      <c r="J41" s="68"/>
      <c r="K41" s="69"/>
      <c r="L41" s="68"/>
      <c r="M41" s="42"/>
      <c r="N41" s="70"/>
      <c r="O41" s="71"/>
      <c r="P41" s="72"/>
      <c r="Q41" s="72"/>
    </row>
    <row r="42" s="4" customFormat="1" ht="18.6" customHeight="1" spans="1:17">
      <c r="A42" s="37"/>
      <c r="B42" s="38"/>
      <c r="C42" s="39"/>
      <c r="D42" s="40"/>
      <c r="E42" s="41"/>
      <c r="F42" s="39"/>
      <c r="G42" s="42"/>
      <c r="H42" s="43"/>
      <c r="I42" s="67"/>
      <c r="J42" s="68"/>
      <c r="K42" s="69"/>
      <c r="L42" s="68"/>
      <c r="M42" s="42"/>
      <c r="N42" s="70"/>
      <c r="O42" s="71"/>
      <c r="P42" s="72"/>
      <c r="Q42" s="72"/>
    </row>
    <row r="43" s="4" customFormat="1" ht="18.6" customHeight="1" spans="1:17">
      <c r="A43" s="37"/>
      <c r="B43" s="38"/>
      <c r="C43" s="39"/>
      <c r="D43" s="40"/>
      <c r="E43" s="41"/>
      <c r="F43" s="39"/>
      <c r="G43" s="42"/>
      <c r="H43" s="43"/>
      <c r="I43" s="67"/>
      <c r="J43" s="68"/>
      <c r="K43" s="69"/>
      <c r="L43" s="68"/>
      <c r="M43" s="42"/>
      <c r="N43" s="70"/>
      <c r="O43" s="71"/>
      <c r="P43" s="72"/>
      <c r="Q43" s="72"/>
    </row>
    <row r="44" s="4" customFormat="1" ht="18.6" customHeight="1" spans="1:17">
      <c r="A44" s="37"/>
      <c r="B44" s="38"/>
      <c r="C44" s="39"/>
      <c r="D44" s="40"/>
      <c r="E44" s="41"/>
      <c r="F44" s="39"/>
      <c r="G44" s="42"/>
      <c r="H44" s="43"/>
      <c r="I44" s="67"/>
      <c r="J44" s="68"/>
      <c r="K44" s="69"/>
      <c r="L44" s="68"/>
      <c r="M44" s="42"/>
      <c r="N44" s="70"/>
      <c r="O44" s="71"/>
      <c r="P44" s="72"/>
      <c r="Q44" s="72"/>
    </row>
    <row r="45" s="4" customFormat="1" ht="18.6" customHeight="1" spans="1:17">
      <c r="A45" s="37"/>
      <c r="B45" s="38"/>
      <c r="C45" s="39"/>
      <c r="D45" s="40"/>
      <c r="E45" s="41"/>
      <c r="F45" s="39"/>
      <c r="G45" s="42"/>
      <c r="H45" s="43"/>
      <c r="I45" s="67"/>
      <c r="J45" s="68"/>
      <c r="K45" s="69"/>
      <c r="L45" s="68"/>
      <c r="M45" s="42"/>
      <c r="N45" s="70"/>
      <c r="O45" s="71"/>
      <c r="P45" s="72"/>
      <c r="Q45" s="72"/>
    </row>
    <row r="46" s="4" customFormat="1" ht="18.6" customHeight="1" spans="1:17">
      <c r="A46" s="37"/>
      <c r="B46" s="38"/>
      <c r="C46" s="39"/>
      <c r="D46" s="40"/>
      <c r="E46" s="41"/>
      <c r="F46" s="39"/>
      <c r="G46" s="42"/>
      <c r="H46" s="43"/>
      <c r="I46" s="67"/>
      <c r="J46" s="68"/>
      <c r="K46" s="69"/>
      <c r="L46" s="68"/>
      <c r="M46" s="42"/>
      <c r="N46" s="70"/>
      <c r="O46" s="71"/>
      <c r="P46" s="72"/>
      <c r="Q46" s="72"/>
    </row>
    <row r="47" s="5" customFormat="1" ht="18.6" customHeight="1" spans="1:17">
      <c r="A47" s="37"/>
      <c r="B47" s="38"/>
      <c r="C47" s="39"/>
      <c r="D47" s="40"/>
      <c r="E47" s="41"/>
      <c r="F47" s="39"/>
      <c r="G47" s="42"/>
      <c r="H47" s="43"/>
      <c r="I47" s="67"/>
      <c r="J47" s="68"/>
      <c r="K47" s="69"/>
      <c r="L47" s="68"/>
      <c r="M47" s="42"/>
      <c r="N47" s="70"/>
      <c r="O47" s="71"/>
      <c r="P47" s="74"/>
      <c r="Q47" s="74"/>
    </row>
    <row r="48" s="4" customFormat="1" ht="18.6" customHeight="1" spans="1:17">
      <c r="A48" s="37"/>
      <c r="B48" s="38"/>
      <c r="C48" s="39"/>
      <c r="D48" s="40"/>
      <c r="E48" s="41"/>
      <c r="F48" s="39"/>
      <c r="G48" s="42"/>
      <c r="H48" s="43"/>
      <c r="I48" s="67"/>
      <c r="J48" s="68"/>
      <c r="K48" s="69"/>
      <c r="L48" s="68"/>
      <c r="M48" s="42"/>
      <c r="N48" s="70"/>
      <c r="O48" s="71"/>
      <c r="P48" s="72"/>
      <c r="Q48" s="72"/>
    </row>
    <row r="49" s="4" customFormat="1" ht="18.6" customHeight="1" spans="1:17">
      <c r="A49" s="37"/>
      <c r="B49" s="38"/>
      <c r="C49" s="39"/>
      <c r="D49" s="40"/>
      <c r="E49" s="41"/>
      <c r="F49" s="39"/>
      <c r="G49" s="42"/>
      <c r="H49" s="43"/>
      <c r="I49" s="67"/>
      <c r="J49" s="68"/>
      <c r="K49" s="69"/>
      <c r="L49" s="68"/>
      <c r="M49" s="42"/>
      <c r="N49" s="70"/>
      <c r="O49" s="71"/>
      <c r="P49" s="72"/>
      <c r="Q49" s="72"/>
    </row>
    <row r="50" s="4" customFormat="1" ht="18.6" customHeight="1" spans="1:17">
      <c r="A50" s="37"/>
      <c r="B50" s="38"/>
      <c r="C50" s="39"/>
      <c r="D50" s="40"/>
      <c r="E50" s="41"/>
      <c r="F50" s="39"/>
      <c r="G50" s="42"/>
      <c r="H50" s="43"/>
      <c r="I50" s="67"/>
      <c r="J50" s="68"/>
      <c r="K50" s="69"/>
      <c r="L50" s="68"/>
      <c r="M50" s="42"/>
      <c r="N50" s="70"/>
      <c r="O50" s="71"/>
      <c r="P50" s="72"/>
      <c r="Q50" s="72"/>
    </row>
    <row r="51" s="4" customFormat="1" ht="18.6" customHeight="1" spans="1:17">
      <c r="A51" s="37"/>
      <c r="B51" s="38"/>
      <c r="C51" s="39"/>
      <c r="D51" s="40"/>
      <c r="E51" s="41"/>
      <c r="F51" s="39"/>
      <c r="G51" s="42"/>
      <c r="H51" s="43"/>
      <c r="I51" s="67"/>
      <c r="J51" s="68"/>
      <c r="K51" s="69"/>
      <c r="L51" s="68"/>
      <c r="M51" s="42"/>
      <c r="N51" s="70"/>
      <c r="O51" s="71"/>
      <c r="P51" s="72"/>
      <c r="Q51" s="72"/>
    </row>
    <row r="52" s="4" customFormat="1" ht="18.6" customHeight="1" spans="1:17">
      <c r="A52" s="37"/>
      <c r="B52" s="38"/>
      <c r="C52" s="39"/>
      <c r="D52" s="40"/>
      <c r="E52" s="41"/>
      <c r="F52" s="39"/>
      <c r="G52" s="42"/>
      <c r="H52" s="43"/>
      <c r="I52" s="67"/>
      <c r="J52" s="68"/>
      <c r="K52" s="69"/>
      <c r="L52" s="68"/>
      <c r="M52" s="42"/>
      <c r="N52" s="70"/>
      <c r="O52" s="71"/>
      <c r="P52" s="72"/>
      <c r="Q52" s="72"/>
    </row>
    <row r="53" s="4" customFormat="1" ht="18.6" customHeight="1" spans="1:17">
      <c r="A53" s="37"/>
      <c r="B53" s="38"/>
      <c r="C53" s="39"/>
      <c r="D53" s="40"/>
      <c r="E53" s="41"/>
      <c r="F53" s="39"/>
      <c r="G53" s="42"/>
      <c r="H53" s="43"/>
      <c r="I53" s="67"/>
      <c r="J53" s="68"/>
      <c r="K53" s="69"/>
      <c r="L53" s="68"/>
      <c r="M53" s="42"/>
      <c r="N53" s="70"/>
      <c r="O53" s="71"/>
      <c r="P53" s="72"/>
      <c r="Q53" s="72"/>
    </row>
    <row r="54" s="4" customFormat="1" ht="18.6" customHeight="1" spans="1:17">
      <c r="A54" s="37"/>
      <c r="B54" s="38"/>
      <c r="C54" s="39"/>
      <c r="D54" s="40"/>
      <c r="E54" s="41"/>
      <c r="F54" s="39"/>
      <c r="G54" s="42"/>
      <c r="H54" s="43"/>
      <c r="I54" s="67"/>
      <c r="J54" s="68"/>
      <c r="K54" s="69"/>
      <c r="L54" s="68"/>
      <c r="M54" s="42"/>
      <c r="N54" s="70"/>
      <c r="O54" s="71"/>
      <c r="P54" s="72"/>
      <c r="Q54" s="72"/>
    </row>
    <row r="55" s="4" customFormat="1" ht="18.6" customHeight="1" spans="1:17">
      <c r="A55" s="37"/>
      <c r="B55" s="38"/>
      <c r="C55" s="39"/>
      <c r="D55" s="40"/>
      <c r="E55" s="41"/>
      <c r="F55" s="39"/>
      <c r="G55" s="42"/>
      <c r="H55" s="43"/>
      <c r="I55" s="67"/>
      <c r="J55" s="68"/>
      <c r="K55" s="69"/>
      <c r="L55" s="68"/>
      <c r="M55" s="42"/>
      <c r="N55" s="70"/>
      <c r="O55" s="71"/>
      <c r="P55" s="72"/>
      <c r="Q55" s="72"/>
    </row>
    <row r="56" s="4" customFormat="1" ht="18.6" customHeight="1" spans="1:17">
      <c r="A56" s="37"/>
      <c r="B56" s="38"/>
      <c r="C56" s="39"/>
      <c r="D56" s="40"/>
      <c r="E56" s="41"/>
      <c r="F56" s="39"/>
      <c r="G56" s="42"/>
      <c r="H56" s="43"/>
      <c r="I56" s="67"/>
      <c r="J56" s="68"/>
      <c r="K56" s="69"/>
      <c r="L56" s="68"/>
      <c r="M56" s="42"/>
      <c r="N56" s="70"/>
      <c r="O56" s="71"/>
      <c r="P56" s="72"/>
      <c r="Q56" s="72"/>
    </row>
    <row r="57" s="4" customFormat="1" ht="18.6" customHeight="1" spans="1:17">
      <c r="A57" s="37"/>
      <c r="B57" s="38"/>
      <c r="C57" s="39"/>
      <c r="D57" s="40"/>
      <c r="E57" s="41"/>
      <c r="F57" s="39"/>
      <c r="G57" s="42"/>
      <c r="H57" s="43"/>
      <c r="I57" s="67"/>
      <c r="J57" s="68"/>
      <c r="K57" s="69"/>
      <c r="L57" s="68"/>
      <c r="M57" s="42"/>
      <c r="N57" s="70"/>
      <c r="O57" s="71"/>
      <c r="P57" s="72"/>
      <c r="Q57" s="72"/>
    </row>
    <row r="58" s="4" customFormat="1" ht="18.6" customHeight="1" spans="1:17">
      <c r="A58" s="37"/>
      <c r="B58" s="38"/>
      <c r="C58" s="39"/>
      <c r="D58" s="40"/>
      <c r="E58" s="41"/>
      <c r="F58" s="39"/>
      <c r="G58" s="42"/>
      <c r="H58" s="43"/>
      <c r="I58" s="67"/>
      <c r="J58" s="68"/>
      <c r="K58" s="69"/>
      <c r="L58" s="68"/>
      <c r="M58" s="42"/>
      <c r="N58" s="70"/>
      <c r="O58" s="71"/>
      <c r="P58" s="72"/>
      <c r="Q58" s="72"/>
    </row>
    <row r="59" s="4" customFormat="1" ht="18.6" customHeight="1" spans="1:17">
      <c r="A59" s="37"/>
      <c r="B59" s="38"/>
      <c r="C59" s="39"/>
      <c r="D59" s="40"/>
      <c r="E59" s="41"/>
      <c r="F59" s="39"/>
      <c r="G59" s="42"/>
      <c r="H59" s="43"/>
      <c r="I59" s="67"/>
      <c r="J59" s="68"/>
      <c r="K59" s="69"/>
      <c r="L59" s="68"/>
      <c r="M59" s="42"/>
      <c r="N59" s="70"/>
      <c r="O59" s="71"/>
      <c r="P59" s="72"/>
      <c r="Q59" s="72"/>
    </row>
    <row r="60" s="4" customFormat="1" ht="18.6" customHeight="1" spans="1:17">
      <c r="A60" s="37"/>
      <c r="B60" s="38"/>
      <c r="C60" s="39"/>
      <c r="D60" s="40"/>
      <c r="E60" s="41"/>
      <c r="F60" s="39"/>
      <c r="G60" s="42"/>
      <c r="H60" s="43"/>
      <c r="I60" s="67"/>
      <c r="J60" s="68"/>
      <c r="K60" s="69"/>
      <c r="L60" s="68"/>
      <c r="M60" s="42"/>
      <c r="N60" s="70"/>
      <c r="O60" s="71"/>
      <c r="P60" s="72"/>
      <c r="Q60" s="72"/>
    </row>
    <row r="61" s="4" customFormat="1" ht="18.6" customHeight="1" spans="1:17">
      <c r="A61" s="37"/>
      <c r="B61" s="38"/>
      <c r="C61" s="39"/>
      <c r="D61" s="40"/>
      <c r="E61" s="41"/>
      <c r="F61" s="39"/>
      <c r="G61" s="42"/>
      <c r="H61" s="43"/>
      <c r="I61" s="67"/>
      <c r="J61" s="68"/>
      <c r="K61" s="69"/>
      <c r="L61" s="68"/>
      <c r="M61" s="42"/>
      <c r="N61" s="70"/>
      <c r="O61" s="71"/>
      <c r="P61" s="72"/>
      <c r="Q61" s="72"/>
    </row>
    <row r="62" s="4" customFormat="1" ht="18.6" customHeight="1" spans="1:17">
      <c r="A62" s="37"/>
      <c r="B62" s="38"/>
      <c r="C62" s="39"/>
      <c r="D62" s="40"/>
      <c r="E62" s="41"/>
      <c r="F62" s="39"/>
      <c r="G62" s="42"/>
      <c r="H62" s="43"/>
      <c r="I62" s="67"/>
      <c r="J62" s="68"/>
      <c r="K62" s="69"/>
      <c r="L62" s="68"/>
      <c r="M62" s="42"/>
      <c r="N62" s="70"/>
      <c r="O62" s="71"/>
      <c r="P62" s="72"/>
      <c r="Q62" s="72"/>
    </row>
    <row r="63" s="4" customFormat="1" ht="18.6" customHeight="1" spans="1:17">
      <c r="A63" s="37"/>
      <c r="B63" s="38"/>
      <c r="C63" s="39"/>
      <c r="D63" s="40"/>
      <c r="E63" s="41"/>
      <c r="F63" s="39"/>
      <c r="G63" s="42"/>
      <c r="H63" s="43"/>
      <c r="I63" s="67"/>
      <c r="J63" s="68"/>
      <c r="K63" s="69"/>
      <c r="L63" s="68"/>
      <c r="M63" s="42"/>
      <c r="N63" s="70"/>
      <c r="O63" s="71"/>
      <c r="P63" s="72"/>
      <c r="Q63" s="72"/>
    </row>
    <row r="64" s="4" customFormat="1" ht="18.6" customHeight="1" spans="1:17">
      <c r="A64" s="37"/>
      <c r="B64" s="38"/>
      <c r="C64" s="39"/>
      <c r="D64" s="40"/>
      <c r="E64" s="41"/>
      <c r="F64" s="39"/>
      <c r="G64" s="42"/>
      <c r="H64" s="43"/>
      <c r="I64" s="67"/>
      <c r="J64" s="68"/>
      <c r="K64" s="69"/>
      <c r="L64" s="68"/>
      <c r="M64" s="42"/>
      <c r="N64" s="70"/>
      <c r="O64" s="71"/>
      <c r="P64" s="72"/>
      <c r="Q64" s="72"/>
    </row>
    <row r="65" s="4" customFormat="1" ht="18.6" customHeight="1" spans="1:17">
      <c r="A65" s="37"/>
      <c r="B65" s="38"/>
      <c r="C65" s="39"/>
      <c r="D65" s="40"/>
      <c r="E65" s="41"/>
      <c r="F65" s="39"/>
      <c r="G65" s="42"/>
      <c r="H65" s="43"/>
      <c r="I65" s="67"/>
      <c r="J65" s="68"/>
      <c r="K65" s="69"/>
      <c r="L65" s="68"/>
      <c r="M65" s="42"/>
      <c r="N65" s="70"/>
      <c r="O65" s="71"/>
      <c r="P65" s="72"/>
      <c r="Q65" s="72"/>
    </row>
    <row r="66" s="4" customFormat="1" ht="18.6" customHeight="1" spans="1:17">
      <c r="A66" s="37"/>
      <c r="B66" s="38"/>
      <c r="C66" s="39"/>
      <c r="D66" s="40"/>
      <c r="E66" s="41"/>
      <c r="F66" s="39"/>
      <c r="G66" s="42"/>
      <c r="H66" s="43"/>
      <c r="I66" s="67"/>
      <c r="J66" s="68"/>
      <c r="K66" s="69"/>
      <c r="L66" s="68"/>
      <c r="M66" s="42"/>
      <c r="N66" s="70"/>
      <c r="O66" s="71"/>
      <c r="P66" s="72"/>
      <c r="Q66" s="72"/>
    </row>
    <row r="67" s="4" customFormat="1" ht="18.6" customHeight="1" spans="1:17">
      <c r="A67" s="37"/>
      <c r="B67" s="38"/>
      <c r="C67" s="39"/>
      <c r="D67" s="40"/>
      <c r="E67" s="41"/>
      <c r="F67" s="39"/>
      <c r="G67" s="42"/>
      <c r="H67" s="43"/>
      <c r="I67" s="67"/>
      <c r="J67" s="68"/>
      <c r="K67" s="69"/>
      <c r="L67" s="68"/>
      <c r="M67" s="42"/>
      <c r="N67" s="70"/>
      <c r="O67" s="71"/>
      <c r="P67" s="72"/>
      <c r="Q67" s="72"/>
    </row>
    <row r="68" s="4" customFormat="1" ht="18.6" customHeight="1" spans="1:17">
      <c r="A68" s="37"/>
      <c r="B68" s="38"/>
      <c r="C68" s="39"/>
      <c r="D68" s="40"/>
      <c r="E68" s="41"/>
      <c r="F68" s="39"/>
      <c r="G68" s="42"/>
      <c r="H68" s="43"/>
      <c r="I68" s="67"/>
      <c r="J68" s="68"/>
      <c r="K68" s="69"/>
      <c r="L68" s="68"/>
      <c r="M68" s="42"/>
      <c r="N68" s="70"/>
      <c r="O68" s="71"/>
      <c r="P68" s="72"/>
      <c r="Q68" s="72"/>
    </row>
    <row r="69" s="4" customFormat="1" ht="18.6" customHeight="1" spans="1:17">
      <c r="A69" s="37"/>
      <c r="B69" s="38"/>
      <c r="C69" s="39"/>
      <c r="D69" s="40"/>
      <c r="E69" s="41"/>
      <c r="F69" s="39"/>
      <c r="G69" s="42"/>
      <c r="H69" s="43"/>
      <c r="I69" s="67"/>
      <c r="J69" s="68"/>
      <c r="K69" s="69"/>
      <c r="L69" s="68"/>
      <c r="M69" s="42"/>
      <c r="N69" s="70"/>
      <c r="O69" s="71"/>
      <c r="P69" s="72"/>
      <c r="Q69" s="72"/>
    </row>
    <row r="70" s="4" customFormat="1" ht="18.6" customHeight="1" spans="1:17">
      <c r="A70" s="37"/>
      <c r="B70" s="38"/>
      <c r="C70" s="39"/>
      <c r="D70" s="40"/>
      <c r="E70" s="41"/>
      <c r="F70" s="39"/>
      <c r="G70" s="42"/>
      <c r="H70" s="43"/>
      <c r="I70" s="67"/>
      <c r="J70" s="68"/>
      <c r="K70" s="69"/>
      <c r="L70" s="68"/>
      <c r="M70" s="42"/>
      <c r="N70" s="70"/>
      <c r="O70" s="71"/>
      <c r="P70" s="72"/>
      <c r="Q70" s="72"/>
    </row>
    <row r="71" s="4" customFormat="1" ht="18.6" customHeight="1" spans="1:17">
      <c r="A71" s="37"/>
      <c r="B71" s="38"/>
      <c r="C71" s="39"/>
      <c r="D71" s="40"/>
      <c r="E71" s="41"/>
      <c r="F71" s="39"/>
      <c r="G71" s="42"/>
      <c r="H71" s="43"/>
      <c r="I71" s="67"/>
      <c r="J71" s="68"/>
      <c r="K71" s="69"/>
      <c r="L71" s="68"/>
      <c r="M71" s="42"/>
      <c r="N71" s="70"/>
      <c r="O71" s="71"/>
      <c r="P71" s="72"/>
      <c r="Q71" s="72"/>
    </row>
    <row r="72" s="4" customFormat="1" ht="18.6" customHeight="1" spans="1:17">
      <c r="A72" s="37"/>
      <c r="B72" s="38"/>
      <c r="C72" s="39"/>
      <c r="D72" s="40"/>
      <c r="E72" s="41"/>
      <c r="F72" s="39"/>
      <c r="G72" s="42"/>
      <c r="H72" s="43"/>
      <c r="I72" s="67"/>
      <c r="J72" s="68"/>
      <c r="K72" s="69"/>
      <c r="L72" s="68"/>
      <c r="M72" s="42"/>
      <c r="N72" s="70"/>
      <c r="O72" s="71"/>
      <c r="P72" s="72"/>
      <c r="Q72" s="72"/>
    </row>
    <row r="73" s="4" customFormat="1" ht="18.6" customHeight="1" spans="1:17">
      <c r="A73" s="37"/>
      <c r="B73" s="38"/>
      <c r="C73" s="39"/>
      <c r="D73" s="40"/>
      <c r="E73" s="41"/>
      <c r="F73" s="39"/>
      <c r="G73" s="42"/>
      <c r="H73" s="43"/>
      <c r="I73" s="67"/>
      <c r="J73" s="68"/>
      <c r="K73" s="69"/>
      <c r="L73" s="68"/>
      <c r="M73" s="42"/>
      <c r="N73" s="70"/>
      <c r="O73" s="71"/>
      <c r="P73" s="72"/>
      <c r="Q73" s="72"/>
    </row>
    <row r="74" s="4" customFormat="1" ht="18.6" customHeight="1" spans="1:17">
      <c r="A74" s="37"/>
      <c r="B74" s="38"/>
      <c r="C74" s="39"/>
      <c r="D74" s="40"/>
      <c r="E74" s="41"/>
      <c r="F74" s="39"/>
      <c r="G74" s="42"/>
      <c r="H74" s="43"/>
      <c r="I74" s="67"/>
      <c r="J74" s="68"/>
      <c r="K74" s="69"/>
      <c r="L74" s="68"/>
      <c r="M74" s="42"/>
      <c r="N74" s="70"/>
      <c r="O74" s="71"/>
      <c r="P74" s="72"/>
      <c r="Q74" s="72"/>
    </row>
    <row r="75" s="4" customFormat="1" ht="18.6" customHeight="1" spans="1:17">
      <c r="A75" s="37"/>
      <c r="B75" s="38"/>
      <c r="C75" s="39"/>
      <c r="D75" s="40"/>
      <c r="E75" s="41"/>
      <c r="F75" s="39"/>
      <c r="G75" s="42"/>
      <c r="H75" s="43"/>
      <c r="I75" s="67"/>
      <c r="J75" s="68"/>
      <c r="K75" s="69"/>
      <c r="L75" s="68"/>
      <c r="M75" s="42"/>
      <c r="N75" s="70"/>
      <c r="O75" s="71"/>
      <c r="P75" s="72"/>
      <c r="Q75" s="72"/>
    </row>
    <row r="76" s="4" customFormat="1" ht="18.6" customHeight="1" spans="1:17">
      <c r="A76" s="37"/>
      <c r="B76" s="38"/>
      <c r="C76" s="39"/>
      <c r="D76" s="40"/>
      <c r="E76" s="41"/>
      <c r="F76" s="39"/>
      <c r="G76" s="42"/>
      <c r="H76" s="84"/>
      <c r="I76" s="67"/>
      <c r="J76" s="68"/>
      <c r="K76" s="69"/>
      <c r="L76" s="68"/>
      <c r="M76" s="42"/>
      <c r="N76" s="70"/>
      <c r="O76" s="71"/>
      <c r="P76" s="72"/>
      <c r="Q76" s="72"/>
    </row>
    <row r="77" s="4" customFormat="1" ht="18.6" customHeight="1" spans="1:17">
      <c r="A77" s="37"/>
      <c r="B77" s="38"/>
      <c r="C77" s="39"/>
      <c r="D77" s="40"/>
      <c r="E77" s="41"/>
      <c r="F77" s="39"/>
      <c r="G77" s="85"/>
      <c r="H77" s="84"/>
      <c r="I77" s="67"/>
      <c r="J77" s="68"/>
      <c r="K77" s="69"/>
      <c r="L77" s="68"/>
      <c r="M77" s="42"/>
      <c r="N77" s="70"/>
      <c r="O77" s="71"/>
      <c r="P77" s="72"/>
      <c r="Q77" s="72"/>
    </row>
    <row r="78" s="4" customFormat="1" ht="18.6" customHeight="1" spans="1:17">
      <c r="A78" s="37"/>
      <c r="B78" s="38"/>
      <c r="C78" s="39"/>
      <c r="D78" s="40"/>
      <c r="E78" s="41"/>
      <c r="F78" s="39"/>
      <c r="G78" s="42"/>
      <c r="H78" s="86"/>
      <c r="I78" s="67"/>
      <c r="J78" s="68"/>
      <c r="K78" s="69"/>
      <c r="L78" s="68"/>
      <c r="M78" s="42"/>
      <c r="N78" s="70"/>
      <c r="O78" s="71"/>
      <c r="P78" s="72"/>
      <c r="Q78" s="72"/>
    </row>
    <row r="79" s="4" customFormat="1" ht="18.6" customHeight="1" spans="1:17">
      <c r="A79" s="37"/>
      <c r="B79" s="38"/>
      <c r="C79" s="39"/>
      <c r="D79" s="40"/>
      <c r="E79" s="41"/>
      <c r="F79" s="39"/>
      <c r="G79" s="42"/>
      <c r="H79" s="86"/>
      <c r="I79" s="67"/>
      <c r="J79" s="68"/>
      <c r="K79" s="69"/>
      <c r="L79" s="68"/>
      <c r="M79" s="42"/>
      <c r="N79" s="70"/>
      <c r="O79" s="71"/>
      <c r="P79" s="72"/>
      <c r="Q79" s="72"/>
    </row>
    <row r="80" s="4" customFormat="1" ht="18.6" customHeight="1" spans="1:17">
      <c r="A80" s="37"/>
      <c r="B80" s="38"/>
      <c r="C80" s="39"/>
      <c r="D80" s="40"/>
      <c r="E80" s="41"/>
      <c r="F80" s="39"/>
      <c r="G80" s="42"/>
      <c r="H80" s="86"/>
      <c r="I80" s="67"/>
      <c r="J80" s="68"/>
      <c r="K80" s="69"/>
      <c r="L80" s="68"/>
      <c r="M80" s="42"/>
      <c r="N80" s="70"/>
      <c r="O80" s="71"/>
      <c r="P80" s="72"/>
      <c r="Q80" s="72"/>
    </row>
    <row r="81" s="4" customFormat="1" ht="18.6" customHeight="1" spans="1:17">
      <c r="A81" s="37"/>
      <c r="B81" s="38"/>
      <c r="C81" s="39"/>
      <c r="D81" s="40"/>
      <c r="E81" s="41"/>
      <c r="F81" s="39"/>
      <c r="G81" s="42"/>
      <c r="H81" s="86"/>
      <c r="I81" s="67"/>
      <c r="J81" s="68"/>
      <c r="K81" s="69"/>
      <c r="L81" s="68"/>
      <c r="M81" s="42"/>
      <c r="N81" s="70"/>
      <c r="O81" s="71"/>
      <c r="P81" s="72"/>
      <c r="Q81" s="72"/>
    </row>
    <row r="82" s="4" customFormat="1" ht="18.6" customHeight="1" spans="1:17">
      <c r="A82" s="37"/>
      <c r="B82" s="38"/>
      <c r="C82" s="39"/>
      <c r="D82" s="40"/>
      <c r="E82" s="41"/>
      <c r="F82" s="39"/>
      <c r="G82" s="42"/>
      <c r="H82" s="86"/>
      <c r="I82" s="67"/>
      <c r="J82" s="68"/>
      <c r="K82" s="69"/>
      <c r="L82" s="68"/>
      <c r="M82" s="42"/>
      <c r="N82" s="70"/>
      <c r="O82" s="71"/>
      <c r="P82" s="72"/>
      <c r="Q82" s="72"/>
    </row>
    <row r="83" s="4" customFormat="1" ht="18.6" customHeight="1" spans="1:17">
      <c r="A83" s="37"/>
      <c r="B83" s="38"/>
      <c r="C83" s="39"/>
      <c r="D83" s="40"/>
      <c r="E83" s="41"/>
      <c r="F83" s="39"/>
      <c r="G83" s="42"/>
      <c r="H83" s="86"/>
      <c r="I83" s="67"/>
      <c r="J83" s="68"/>
      <c r="K83" s="69"/>
      <c r="L83" s="68"/>
      <c r="M83" s="42"/>
      <c r="N83" s="70"/>
      <c r="O83" s="71"/>
      <c r="P83" s="72"/>
      <c r="Q83" s="72"/>
    </row>
    <row r="84" s="4" customFormat="1" ht="18.6" customHeight="1" spans="1:17">
      <c r="A84" s="37"/>
      <c r="B84" s="38"/>
      <c r="C84" s="39"/>
      <c r="D84" s="40"/>
      <c r="E84" s="41"/>
      <c r="F84" s="39"/>
      <c r="G84" s="42"/>
      <c r="H84" s="86"/>
      <c r="I84" s="67"/>
      <c r="J84" s="68"/>
      <c r="K84" s="69"/>
      <c r="L84" s="68"/>
      <c r="M84" s="42"/>
      <c r="N84" s="70"/>
      <c r="O84" s="71"/>
      <c r="P84" s="72"/>
      <c r="Q84" s="72"/>
    </row>
    <row r="85" s="4" customFormat="1" ht="18.6" customHeight="1" spans="1:17">
      <c r="A85" s="37"/>
      <c r="B85" s="38"/>
      <c r="C85" s="39"/>
      <c r="D85" s="40"/>
      <c r="E85" s="41"/>
      <c r="F85" s="39"/>
      <c r="G85" s="42"/>
      <c r="H85" s="86"/>
      <c r="I85" s="67"/>
      <c r="J85" s="68"/>
      <c r="K85" s="69"/>
      <c r="L85" s="68"/>
      <c r="M85" s="42"/>
      <c r="N85" s="70"/>
      <c r="O85" s="71"/>
      <c r="P85" s="72"/>
      <c r="Q85" s="72"/>
    </row>
    <row r="86" s="4" customFormat="1" ht="18.6" customHeight="1" spans="1:17">
      <c r="A86" s="37"/>
      <c r="B86" s="38"/>
      <c r="C86" s="39"/>
      <c r="D86" s="40"/>
      <c r="E86" s="41"/>
      <c r="F86" s="39"/>
      <c r="G86" s="42"/>
      <c r="H86" s="86"/>
      <c r="I86" s="67"/>
      <c r="J86" s="68"/>
      <c r="K86" s="69"/>
      <c r="L86" s="68"/>
      <c r="M86" s="42"/>
      <c r="N86" s="70"/>
      <c r="O86" s="71"/>
      <c r="P86" s="72"/>
      <c r="Q86" s="72"/>
    </row>
    <row r="87" s="4" customFormat="1" ht="18.6" customHeight="1" spans="1:17">
      <c r="A87" s="37"/>
      <c r="B87" s="38"/>
      <c r="C87" s="39"/>
      <c r="D87" s="40"/>
      <c r="E87" s="41"/>
      <c r="F87" s="39"/>
      <c r="G87" s="42"/>
      <c r="H87" s="86"/>
      <c r="I87" s="67"/>
      <c r="J87" s="68"/>
      <c r="K87" s="69"/>
      <c r="L87" s="68"/>
      <c r="M87" s="42"/>
      <c r="N87" s="70"/>
      <c r="O87" s="71"/>
      <c r="P87" s="72"/>
      <c r="Q87" s="72"/>
    </row>
    <row r="88" s="4" customFormat="1" ht="18.6" customHeight="1" spans="1:17">
      <c r="A88" s="37"/>
      <c r="B88" s="38"/>
      <c r="C88" s="39"/>
      <c r="D88" s="40"/>
      <c r="E88" s="41"/>
      <c r="F88" s="39"/>
      <c r="G88" s="42"/>
      <c r="H88" s="86"/>
      <c r="I88" s="67"/>
      <c r="J88" s="68"/>
      <c r="K88" s="69"/>
      <c r="L88" s="68"/>
      <c r="M88" s="42"/>
      <c r="N88" s="70"/>
      <c r="O88" s="71"/>
      <c r="P88" s="72"/>
      <c r="Q88" s="72"/>
    </row>
    <row r="89" s="4" customFormat="1" ht="18.6" customHeight="1" spans="1:17">
      <c r="A89" s="37"/>
      <c r="B89" s="38"/>
      <c r="C89" s="39"/>
      <c r="D89" s="40"/>
      <c r="E89" s="41"/>
      <c r="F89" s="39"/>
      <c r="G89" s="42"/>
      <c r="H89" s="86"/>
      <c r="I89" s="67"/>
      <c r="J89" s="68"/>
      <c r="K89" s="69"/>
      <c r="L89" s="68"/>
      <c r="M89" s="42"/>
      <c r="N89" s="70"/>
      <c r="O89" s="71"/>
      <c r="P89" s="72"/>
      <c r="Q89" s="72"/>
    </row>
    <row r="90" s="4" customFormat="1" ht="18.6" customHeight="1" spans="1:17">
      <c r="A90" s="37"/>
      <c r="B90" s="38"/>
      <c r="C90" s="39"/>
      <c r="D90" s="40"/>
      <c r="E90" s="41"/>
      <c r="F90" s="39"/>
      <c r="G90" s="42"/>
      <c r="H90" s="86"/>
      <c r="I90" s="67"/>
      <c r="J90" s="68"/>
      <c r="K90" s="69"/>
      <c r="L90" s="68"/>
      <c r="M90" s="42"/>
      <c r="N90" s="70"/>
      <c r="O90" s="71"/>
      <c r="P90" s="72"/>
      <c r="Q90" s="72"/>
    </row>
    <row r="91" s="4" customFormat="1" ht="18.6" customHeight="1" spans="1:17">
      <c r="A91" s="37"/>
      <c r="B91" s="87"/>
      <c r="C91" s="39"/>
      <c r="D91" s="40"/>
      <c r="E91" s="41"/>
      <c r="F91" s="39"/>
      <c r="G91" s="42"/>
      <c r="H91" s="84"/>
      <c r="I91" s="67"/>
      <c r="J91" s="68"/>
      <c r="K91" s="69"/>
      <c r="L91" s="68"/>
      <c r="M91" s="42"/>
      <c r="N91" s="70"/>
      <c r="O91" s="71"/>
      <c r="P91" s="72"/>
      <c r="Q91" s="72"/>
    </row>
    <row r="92" s="4" customFormat="1" ht="18.6" customHeight="1" spans="1:17">
      <c r="A92" s="37"/>
      <c r="B92" s="38"/>
      <c r="C92" s="39"/>
      <c r="D92" s="40"/>
      <c r="E92" s="41"/>
      <c r="F92" s="39"/>
      <c r="G92" s="42"/>
      <c r="H92" s="84"/>
      <c r="I92" s="67"/>
      <c r="J92" s="68"/>
      <c r="K92" s="69"/>
      <c r="L92" s="68"/>
      <c r="M92" s="42"/>
      <c r="N92" s="70"/>
      <c r="O92" s="71"/>
      <c r="P92" s="72"/>
      <c r="Q92" s="72"/>
    </row>
    <row r="93" s="4" customFormat="1" ht="18.6" customHeight="1" spans="1:17">
      <c r="A93" s="37"/>
      <c r="B93" s="38"/>
      <c r="C93" s="39"/>
      <c r="D93" s="40"/>
      <c r="E93" s="41"/>
      <c r="F93" s="39"/>
      <c r="G93" s="42"/>
      <c r="H93" s="84"/>
      <c r="I93" s="67"/>
      <c r="J93" s="68"/>
      <c r="K93" s="69"/>
      <c r="L93" s="68"/>
      <c r="M93" s="42"/>
      <c r="N93" s="70"/>
      <c r="O93" s="71"/>
      <c r="P93" s="72"/>
      <c r="Q93" s="72"/>
    </row>
    <row r="94" s="4" customFormat="1" ht="18.6" customHeight="1" spans="1:17">
      <c r="A94" s="37"/>
      <c r="B94" s="38"/>
      <c r="C94" s="39"/>
      <c r="D94" s="40"/>
      <c r="E94" s="41"/>
      <c r="F94" s="39"/>
      <c r="G94" s="42"/>
      <c r="H94" s="84"/>
      <c r="I94" s="67"/>
      <c r="J94" s="68"/>
      <c r="K94" s="69"/>
      <c r="L94" s="68"/>
      <c r="M94" s="42"/>
      <c r="N94" s="70"/>
      <c r="O94" s="71"/>
      <c r="P94" s="72"/>
      <c r="Q94" s="72"/>
    </row>
    <row r="95" s="4" customFormat="1" ht="18.6" customHeight="1" spans="1:17">
      <c r="A95" s="37"/>
      <c r="B95" s="38"/>
      <c r="C95" s="39"/>
      <c r="D95" s="40"/>
      <c r="E95" s="41"/>
      <c r="F95" s="39"/>
      <c r="G95" s="42"/>
      <c r="H95" s="84"/>
      <c r="I95" s="67"/>
      <c r="J95" s="68"/>
      <c r="K95" s="69"/>
      <c r="L95" s="68"/>
      <c r="M95" s="42"/>
      <c r="N95" s="70"/>
      <c r="O95" s="71"/>
      <c r="P95" s="72"/>
      <c r="Q95" s="72"/>
    </row>
    <row r="96" s="4" customFormat="1" ht="18.6" customHeight="1" spans="1:17">
      <c r="A96" s="37"/>
      <c r="B96" s="38"/>
      <c r="C96" s="39"/>
      <c r="D96" s="40"/>
      <c r="E96" s="41"/>
      <c r="F96" s="39"/>
      <c r="G96" s="42"/>
      <c r="H96" s="84"/>
      <c r="I96" s="67"/>
      <c r="J96" s="68"/>
      <c r="K96" s="69"/>
      <c r="L96" s="68"/>
      <c r="M96" s="42"/>
      <c r="N96" s="70"/>
      <c r="O96" s="71"/>
      <c r="P96" s="72"/>
      <c r="Q96" s="72"/>
    </row>
    <row r="97" s="4" customFormat="1" ht="18.6" customHeight="1" spans="1:17">
      <c r="A97" s="37"/>
      <c r="B97" s="38"/>
      <c r="C97" s="39"/>
      <c r="D97" s="40"/>
      <c r="E97" s="41"/>
      <c r="F97" s="39"/>
      <c r="G97" s="42"/>
      <c r="H97" s="84"/>
      <c r="I97" s="67"/>
      <c r="J97" s="68"/>
      <c r="K97" s="69"/>
      <c r="L97" s="68"/>
      <c r="M97" s="42"/>
      <c r="N97" s="70"/>
      <c r="O97" s="71"/>
      <c r="P97" s="72"/>
      <c r="Q97" s="72"/>
    </row>
    <row r="98" s="4" customFormat="1" ht="18.6" customHeight="1" spans="1:17">
      <c r="A98" s="37"/>
      <c r="B98" s="38"/>
      <c r="C98" s="39"/>
      <c r="D98" s="40"/>
      <c r="E98" s="41"/>
      <c r="F98" s="39"/>
      <c r="G98" s="42"/>
      <c r="H98" s="84"/>
      <c r="I98" s="67"/>
      <c r="J98" s="68"/>
      <c r="K98" s="69"/>
      <c r="L98" s="68"/>
      <c r="M98" s="42"/>
      <c r="N98" s="70"/>
      <c r="O98" s="71"/>
      <c r="P98" s="72"/>
      <c r="Q98" s="72"/>
    </row>
    <row r="99" s="4" customFormat="1" ht="18.6" customHeight="1" spans="1:17">
      <c r="A99" s="37"/>
      <c r="B99" s="38"/>
      <c r="C99" s="39"/>
      <c r="D99" s="40"/>
      <c r="E99" s="41"/>
      <c r="F99" s="39"/>
      <c r="G99" s="42"/>
      <c r="H99" s="84"/>
      <c r="I99" s="67"/>
      <c r="J99" s="68"/>
      <c r="K99" s="69"/>
      <c r="L99" s="68"/>
      <c r="M99" s="42"/>
      <c r="N99" s="70"/>
      <c r="O99" s="71"/>
      <c r="P99" s="72"/>
      <c r="Q99" s="72"/>
    </row>
    <row r="100" s="4" customFormat="1" ht="18.6" customHeight="1" spans="1:17">
      <c r="A100" s="37"/>
      <c r="B100" s="38"/>
      <c r="C100" s="39"/>
      <c r="D100" s="40"/>
      <c r="E100" s="41"/>
      <c r="F100" s="39"/>
      <c r="G100" s="42"/>
      <c r="H100" s="88"/>
      <c r="I100" s="67"/>
      <c r="J100" s="68"/>
      <c r="K100" s="69"/>
      <c r="L100" s="68"/>
      <c r="M100" s="42"/>
      <c r="N100" s="70"/>
      <c r="O100" s="71"/>
      <c r="P100" s="72"/>
      <c r="Q100" s="72"/>
    </row>
    <row r="101" s="4" customFormat="1" ht="18.6" customHeight="1" spans="1:17">
      <c r="A101" s="37"/>
      <c r="B101" s="38"/>
      <c r="C101" s="39"/>
      <c r="D101" s="40"/>
      <c r="E101" s="41"/>
      <c r="F101" s="39"/>
      <c r="G101" s="42"/>
      <c r="H101" s="88"/>
      <c r="I101" s="67"/>
      <c r="J101" s="68"/>
      <c r="K101" s="69"/>
      <c r="L101" s="68"/>
      <c r="M101" s="42"/>
      <c r="N101" s="70"/>
      <c r="O101" s="71"/>
      <c r="P101" s="72"/>
      <c r="Q101" s="72"/>
    </row>
    <row r="102" s="4" customFormat="1" ht="18.6" customHeight="1" spans="1:17">
      <c r="A102" s="37"/>
      <c r="B102" s="38"/>
      <c r="C102" s="39"/>
      <c r="D102" s="40"/>
      <c r="E102" s="41"/>
      <c r="F102" s="39"/>
      <c r="G102" s="42"/>
      <c r="H102" s="88"/>
      <c r="I102" s="67"/>
      <c r="J102" s="68"/>
      <c r="K102" s="69"/>
      <c r="L102" s="68"/>
      <c r="M102" s="42"/>
      <c r="N102" s="70"/>
      <c r="O102" s="71"/>
      <c r="P102" s="72"/>
      <c r="Q102" s="72"/>
    </row>
    <row r="103" s="4" customFormat="1" ht="18.6" customHeight="1" spans="1:17">
      <c r="A103" s="37"/>
      <c r="B103" s="38"/>
      <c r="C103" s="39"/>
      <c r="D103" s="40"/>
      <c r="E103" s="41"/>
      <c r="F103" s="39"/>
      <c r="G103" s="42"/>
      <c r="H103" s="88"/>
      <c r="I103" s="67"/>
      <c r="J103" s="68"/>
      <c r="K103" s="69"/>
      <c r="L103" s="68"/>
      <c r="M103" s="42"/>
      <c r="N103" s="70"/>
      <c r="O103" s="71"/>
      <c r="P103" s="72"/>
      <c r="Q103" s="72"/>
    </row>
    <row r="104" s="4" customFormat="1" ht="18.6" customHeight="1" spans="1:17">
      <c r="A104" s="37"/>
      <c r="B104" s="38"/>
      <c r="C104" s="39"/>
      <c r="D104" s="40"/>
      <c r="E104" s="41"/>
      <c r="F104" s="39"/>
      <c r="G104" s="42"/>
      <c r="H104" s="88"/>
      <c r="I104" s="67"/>
      <c r="J104" s="68"/>
      <c r="K104" s="69"/>
      <c r="L104" s="68"/>
      <c r="M104" s="42"/>
      <c r="N104" s="70"/>
      <c r="O104" s="71"/>
      <c r="P104" s="72"/>
      <c r="Q104" s="72"/>
    </row>
    <row r="105" s="4" customFormat="1" ht="18.6" customHeight="1" spans="1:17">
      <c r="A105" s="37"/>
      <c r="B105" s="38"/>
      <c r="C105" s="39"/>
      <c r="D105" s="40"/>
      <c r="E105" s="41"/>
      <c r="F105" s="39"/>
      <c r="G105" s="42"/>
      <c r="H105" s="88"/>
      <c r="I105" s="67"/>
      <c r="J105" s="68"/>
      <c r="K105" s="69"/>
      <c r="L105" s="68"/>
      <c r="M105" s="42"/>
      <c r="N105" s="70"/>
      <c r="O105" s="71"/>
      <c r="P105" s="72"/>
      <c r="Q105" s="72"/>
    </row>
    <row r="106" s="4" customFormat="1" ht="18.6" customHeight="1" spans="1:17">
      <c r="A106" s="37"/>
      <c r="B106" s="38"/>
      <c r="C106" s="39"/>
      <c r="D106" s="40"/>
      <c r="E106" s="41"/>
      <c r="F106" s="39"/>
      <c r="G106" s="42"/>
      <c r="H106" s="88"/>
      <c r="I106" s="67"/>
      <c r="J106" s="68"/>
      <c r="K106" s="69"/>
      <c r="L106" s="68"/>
      <c r="M106" s="42"/>
      <c r="N106" s="70"/>
      <c r="O106" s="71"/>
      <c r="P106" s="72"/>
      <c r="Q106" s="72"/>
    </row>
    <row r="107" s="4" customFormat="1" ht="18.6" customHeight="1" spans="1:17">
      <c r="A107" s="37"/>
      <c r="B107" s="38"/>
      <c r="C107" s="39"/>
      <c r="D107" s="40"/>
      <c r="E107" s="41"/>
      <c r="F107" s="39"/>
      <c r="G107" s="42"/>
      <c r="H107" s="88"/>
      <c r="I107" s="67"/>
      <c r="J107" s="68"/>
      <c r="K107" s="69"/>
      <c r="L107" s="68"/>
      <c r="M107" s="42"/>
      <c r="N107" s="70"/>
      <c r="O107" s="71"/>
      <c r="P107" s="72"/>
      <c r="Q107" s="72"/>
    </row>
    <row r="108" s="4" customFormat="1" ht="18.6" customHeight="1" spans="1:17">
      <c r="A108" s="37"/>
      <c r="B108" s="38"/>
      <c r="C108" s="39"/>
      <c r="D108" s="40"/>
      <c r="E108" s="41"/>
      <c r="F108" s="39"/>
      <c r="G108" s="42"/>
      <c r="H108" s="88"/>
      <c r="I108" s="67"/>
      <c r="J108" s="68"/>
      <c r="K108" s="69"/>
      <c r="L108" s="68"/>
      <c r="M108" s="42"/>
      <c r="N108" s="70"/>
      <c r="O108" s="71"/>
      <c r="P108" s="72"/>
      <c r="Q108" s="72"/>
    </row>
    <row r="109" s="4" customFormat="1" ht="18.6" customHeight="1" spans="1:17">
      <c r="A109" s="37"/>
      <c r="B109" s="38"/>
      <c r="C109" s="39"/>
      <c r="D109" s="40"/>
      <c r="E109" s="41"/>
      <c r="F109" s="39"/>
      <c r="G109" s="42"/>
      <c r="H109" s="88"/>
      <c r="I109" s="67"/>
      <c r="J109" s="68"/>
      <c r="K109" s="69"/>
      <c r="L109" s="68"/>
      <c r="M109" s="42"/>
      <c r="N109" s="70"/>
      <c r="O109" s="71"/>
      <c r="P109" s="72"/>
      <c r="Q109" s="72"/>
    </row>
    <row r="110" s="4" customFormat="1" ht="18.6" customHeight="1" spans="1:17">
      <c r="A110" s="37"/>
      <c r="B110" s="38"/>
      <c r="C110" s="39"/>
      <c r="D110" s="40"/>
      <c r="E110" s="41"/>
      <c r="F110" s="39"/>
      <c r="G110" s="42"/>
      <c r="H110" s="88"/>
      <c r="I110" s="67"/>
      <c r="J110" s="68"/>
      <c r="K110" s="69"/>
      <c r="L110" s="68"/>
      <c r="M110" s="42"/>
      <c r="N110" s="70"/>
      <c r="O110" s="71"/>
      <c r="P110" s="72"/>
      <c r="Q110" s="72"/>
    </row>
    <row r="111" s="5" customFormat="1" ht="18.6" customHeight="1" spans="1:17">
      <c r="A111" s="37"/>
      <c r="B111" s="38"/>
      <c r="C111" s="39"/>
      <c r="D111" s="40"/>
      <c r="E111" s="41"/>
      <c r="F111" s="39"/>
      <c r="G111" s="85"/>
      <c r="H111" s="88"/>
      <c r="I111" s="67"/>
      <c r="J111" s="68"/>
      <c r="K111" s="69"/>
      <c r="L111" s="68"/>
      <c r="M111" s="42"/>
      <c r="N111" s="70"/>
      <c r="O111" s="71"/>
      <c r="P111" s="74"/>
      <c r="Q111" s="74"/>
    </row>
    <row r="112" s="4" customFormat="1" ht="18.6" customHeight="1" spans="1:17">
      <c r="A112" s="37"/>
      <c r="B112" s="38"/>
      <c r="C112" s="39"/>
      <c r="D112" s="40"/>
      <c r="E112" s="41"/>
      <c r="F112" s="39"/>
      <c r="G112" s="42"/>
      <c r="H112" s="88"/>
      <c r="I112" s="67"/>
      <c r="J112" s="68"/>
      <c r="K112" s="69"/>
      <c r="L112" s="68"/>
      <c r="M112" s="42"/>
      <c r="N112" s="70"/>
      <c r="O112" s="71"/>
      <c r="P112" s="72"/>
      <c r="Q112" s="72"/>
    </row>
    <row r="113" s="4" customFormat="1" ht="18.6" customHeight="1" spans="1:17">
      <c r="A113" s="37"/>
      <c r="B113" s="38"/>
      <c r="C113" s="39"/>
      <c r="D113" s="40"/>
      <c r="E113" s="41"/>
      <c r="F113" s="39"/>
      <c r="G113" s="42"/>
      <c r="H113" s="88"/>
      <c r="I113" s="67"/>
      <c r="J113" s="68"/>
      <c r="K113" s="69"/>
      <c r="L113" s="68"/>
      <c r="M113" s="42"/>
      <c r="N113" s="70"/>
      <c r="O113" s="71"/>
      <c r="P113" s="72"/>
      <c r="Q113" s="72"/>
    </row>
    <row r="114" s="4" customFormat="1" ht="18.6" customHeight="1" spans="1:17">
      <c r="A114" s="37"/>
      <c r="B114" s="38"/>
      <c r="C114" s="39"/>
      <c r="D114" s="40"/>
      <c r="E114" s="41"/>
      <c r="F114" s="39"/>
      <c r="G114" s="42"/>
      <c r="H114" s="88"/>
      <c r="I114" s="67"/>
      <c r="J114" s="68"/>
      <c r="K114" s="69"/>
      <c r="L114" s="68"/>
      <c r="M114" s="42"/>
      <c r="N114" s="70"/>
      <c r="O114" s="71"/>
      <c r="P114" s="72"/>
      <c r="Q114" s="72"/>
    </row>
    <row r="115" s="4" customFormat="1" ht="18.6" customHeight="1" spans="1:17">
      <c r="A115" s="37"/>
      <c r="B115" s="38"/>
      <c r="C115" s="39"/>
      <c r="D115" s="89"/>
      <c r="E115" s="90"/>
      <c r="F115" s="39"/>
      <c r="G115" s="42"/>
      <c r="H115" s="42"/>
      <c r="I115" s="67"/>
      <c r="J115" s="68"/>
      <c r="K115" s="69"/>
      <c r="L115" s="68"/>
      <c r="M115" s="42"/>
      <c r="N115" s="70"/>
      <c r="O115" s="101"/>
      <c r="P115" s="72"/>
      <c r="Q115" s="72"/>
    </row>
    <row r="116" s="4" customFormat="1" ht="18.6" customHeight="1" spans="1:17">
      <c r="A116" s="37"/>
      <c r="B116" s="38"/>
      <c r="C116" s="39"/>
      <c r="D116" s="89"/>
      <c r="E116" s="90"/>
      <c r="F116" s="39"/>
      <c r="G116" s="42"/>
      <c r="H116" s="42"/>
      <c r="I116" s="67"/>
      <c r="J116" s="68"/>
      <c r="K116" s="69"/>
      <c r="L116" s="68"/>
      <c r="M116" s="42"/>
      <c r="N116" s="70"/>
      <c r="O116" s="101"/>
      <c r="P116" s="72"/>
      <c r="Q116" s="72"/>
    </row>
    <row r="117" s="4" customFormat="1" ht="18.6" customHeight="1" spans="1:17">
      <c r="A117" s="37"/>
      <c r="B117" s="38"/>
      <c r="C117" s="39"/>
      <c r="D117" s="89"/>
      <c r="E117" s="90"/>
      <c r="F117" s="39"/>
      <c r="G117" s="42"/>
      <c r="H117" s="42"/>
      <c r="I117" s="67"/>
      <c r="J117" s="68"/>
      <c r="K117" s="69"/>
      <c r="L117" s="68"/>
      <c r="M117" s="42"/>
      <c r="N117" s="70"/>
      <c r="O117" s="101"/>
      <c r="P117" s="72"/>
      <c r="Q117" s="72"/>
    </row>
    <row r="118" s="4" customFormat="1" ht="18.6" customHeight="1" spans="1:17">
      <c r="A118" s="37"/>
      <c r="B118" s="38"/>
      <c r="C118" s="39"/>
      <c r="D118" s="91"/>
      <c r="E118" s="91"/>
      <c r="F118" s="39"/>
      <c r="G118" s="42"/>
      <c r="H118" s="42"/>
      <c r="I118" s="67"/>
      <c r="J118" s="68"/>
      <c r="K118" s="69"/>
      <c r="L118" s="68"/>
      <c r="M118" s="42"/>
      <c r="N118" s="70"/>
      <c r="O118" s="101"/>
      <c r="P118" s="72"/>
      <c r="Q118" s="72"/>
    </row>
    <row r="119" s="4" customFormat="1" ht="18.6" customHeight="1" spans="1:17">
      <c r="A119" s="37"/>
      <c r="B119" s="38"/>
      <c r="C119" s="39"/>
      <c r="D119" s="91"/>
      <c r="E119" s="91"/>
      <c r="F119" s="39"/>
      <c r="G119" s="42"/>
      <c r="H119" s="42"/>
      <c r="I119" s="67"/>
      <c r="J119" s="68"/>
      <c r="K119" s="69"/>
      <c r="L119" s="68"/>
      <c r="M119" s="42"/>
      <c r="N119" s="70"/>
      <c r="O119" s="101"/>
      <c r="P119" s="72"/>
      <c r="Q119" s="72"/>
    </row>
    <row r="120" s="4" customFormat="1" ht="18.6" customHeight="1" spans="1:17">
      <c r="A120" s="37"/>
      <c r="B120" s="38"/>
      <c r="C120" s="39"/>
      <c r="D120" s="91"/>
      <c r="E120" s="91"/>
      <c r="F120" s="39"/>
      <c r="G120" s="42"/>
      <c r="H120" s="42"/>
      <c r="I120" s="67"/>
      <c r="J120" s="68"/>
      <c r="K120" s="69"/>
      <c r="L120" s="68"/>
      <c r="M120" s="42"/>
      <c r="N120" s="70"/>
      <c r="O120" s="101"/>
      <c r="P120" s="72"/>
      <c r="Q120" s="72"/>
    </row>
    <row r="121" s="4" customFormat="1" ht="18.6" customHeight="1" spans="1:17">
      <c r="A121" s="37"/>
      <c r="B121" s="38"/>
      <c r="C121" s="39"/>
      <c r="D121" s="91"/>
      <c r="E121" s="91"/>
      <c r="F121" s="39"/>
      <c r="G121" s="42"/>
      <c r="H121" s="42"/>
      <c r="I121" s="67"/>
      <c r="J121" s="68"/>
      <c r="K121" s="69"/>
      <c r="L121" s="68"/>
      <c r="M121" s="42"/>
      <c r="N121" s="70"/>
      <c r="O121" s="101"/>
      <c r="P121" s="72"/>
      <c r="Q121" s="72"/>
    </row>
    <row r="122" s="4" customFormat="1" ht="18.6" customHeight="1" spans="1:17">
      <c r="A122" s="37"/>
      <c r="B122" s="38"/>
      <c r="C122" s="39"/>
      <c r="D122" s="91"/>
      <c r="E122" s="91"/>
      <c r="F122" s="39"/>
      <c r="G122" s="42"/>
      <c r="H122" s="42"/>
      <c r="I122" s="67"/>
      <c r="J122" s="68"/>
      <c r="K122" s="69"/>
      <c r="L122" s="68"/>
      <c r="M122" s="42"/>
      <c r="N122" s="70"/>
      <c r="O122" s="101"/>
      <c r="P122" s="72"/>
      <c r="Q122" s="72"/>
    </row>
    <row r="123" s="4" customFormat="1" ht="18.6" customHeight="1" spans="1:17">
      <c r="A123" s="37"/>
      <c r="B123" s="38"/>
      <c r="C123" s="39"/>
      <c r="D123" s="91"/>
      <c r="E123" s="91"/>
      <c r="F123" s="39"/>
      <c r="G123" s="42"/>
      <c r="H123" s="42"/>
      <c r="I123" s="67"/>
      <c r="J123" s="68"/>
      <c r="K123" s="69"/>
      <c r="L123" s="68"/>
      <c r="M123" s="42"/>
      <c r="N123" s="70"/>
      <c r="O123" s="101"/>
      <c r="P123" s="72"/>
      <c r="Q123" s="72"/>
    </row>
    <row r="124" s="4" customFormat="1" ht="18.6" customHeight="1" spans="1:17">
      <c r="A124" s="37"/>
      <c r="B124" s="92"/>
      <c r="C124" s="39"/>
      <c r="D124" s="93"/>
      <c r="E124" s="94"/>
      <c r="F124" s="95"/>
      <c r="G124" s="96"/>
      <c r="H124" s="97"/>
      <c r="I124" s="67"/>
      <c r="J124" s="68"/>
      <c r="K124" s="69"/>
      <c r="L124" s="68"/>
      <c r="M124" s="102"/>
      <c r="N124" s="103"/>
      <c r="O124" s="104"/>
      <c r="P124" s="72"/>
      <c r="Q124" s="72"/>
    </row>
    <row r="125" s="6" customFormat="1" ht="18.6" customHeight="1" spans="1:17">
      <c r="A125" s="98"/>
      <c r="B125" s="98"/>
      <c r="C125" s="98"/>
      <c r="D125" s="98"/>
      <c r="E125" s="98"/>
      <c r="F125" s="99"/>
      <c r="G125" s="100"/>
      <c r="H125" s="100"/>
      <c r="I125" s="67"/>
      <c r="J125" s="68"/>
      <c r="K125" s="69"/>
      <c r="L125" s="68"/>
      <c r="M125" s="105"/>
      <c r="N125" s="98"/>
      <c r="O125" s="98"/>
      <c r="P125" s="99"/>
      <c r="Q125" s="99"/>
    </row>
    <row r="126" s="7" customFormat="1" ht="15" customHeight="1"/>
  </sheetData>
  <autoFilter ref="A6:T8">
    <extLst/>
  </autoFilter>
  <mergeCells count="1">
    <mergeCell ref="A125:B12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6"/>
  <sheetViews>
    <sheetView tabSelected="1" zoomScale="70" zoomScaleNormal="70" workbookViewId="0">
      <selection activeCell="F1" sqref="F$1:F$1048576"/>
    </sheetView>
  </sheetViews>
  <sheetFormatPr defaultColWidth="9" defaultRowHeight="13.5"/>
  <cols>
    <col min="1" max="1" width="4.99166666666667" style="8" customWidth="1"/>
    <col min="2" max="2" width="6.95833333333333" style="9" customWidth="1"/>
    <col min="3" max="3" width="6.29166666666667" style="8" customWidth="1"/>
    <col min="4" max="4" width="18.4833333333333" style="8" customWidth="1"/>
    <col min="5" max="5" width="12.6083333333333" style="10" customWidth="1"/>
    <col min="6" max="6" width="6.19166666666667" style="10" customWidth="1"/>
    <col min="7" max="7" width="7.16666666666667" style="11" customWidth="1"/>
    <col min="8" max="8" width="7.5" style="11" customWidth="1"/>
    <col min="9" max="9" width="11.6333333333333" style="10" customWidth="1"/>
    <col min="10" max="10" width="9.23333333333333" style="12" customWidth="1"/>
    <col min="11" max="11" width="5.85833333333333" style="13" customWidth="1"/>
    <col min="12" max="12" width="9.99166666666667" style="12" customWidth="1"/>
    <col min="13" max="13" width="9.5" style="12" customWidth="1"/>
    <col min="14" max="14" width="18.2583333333333" style="10" customWidth="1"/>
    <col min="15" max="15" width="8.58333333333333" style="10" customWidth="1"/>
    <col min="16" max="16" width="8.625" style="10" customWidth="1"/>
    <col min="17" max="17" width="7.625" style="10" customWidth="1"/>
    <col min="18" max="16384" width="9" style="10"/>
  </cols>
  <sheetData>
    <row r="1" s="1" customFormat="1" ht="23.25" customHeight="1" spans="1:19">
      <c r="A1" s="14"/>
      <c r="B1" s="15"/>
      <c r="C1" s="15"/>
      <c r="D1" s="15"/>
      <c r="E1" s="14"/>
      <c r="F1" s="14"/>
      <c r="G1" s="16"/>
      <c r="H1" s="16"/>
      <c r="I1" s="15"/>
      <c r="J1" s="15"/>
      <c r="K1" s="48"/>
      <c r="L1" s="15"/>
      <c r="M1" s="15"/>
      <c r="N1" s="49"/>
      <c r="O1" s="50"/>
      <c r="P1" s="49"/>
      <c r="Q1" s="49"/>
      <c r="R1" s="75"/>
      <c r="S1" s="14"/>
    </row>
    <row r="2" s="1" customFormat="1" ht="36" customHeight="1" spans="1:19">
      <c r="A2" s="17" t="s">
        <v>0</v>
      </c>
      <c r="B2" s="18"/>
      <c r="C2" s="18"/>
      <c r="D2" s="18"/>
      <c r="E2" s="19"/>
      <c r="F2" s="19"/>
      <c r="G2" s="20"/>
      <c r="H2" s="20"/>
      <c r="I2" s="18"/>
      <c r="J2" s="18"/>
      <c r="K2" s="51"/>
      <c r="L2" s="18"/>
      <c r="M2" s="18"/>
      <c r="N2" s="52"/>
      <c r="O2" s="53"/>
      <c r="P2" s="52"/>
      <c r="Q2" s="52"/>
      <c r="R2" s="76"/>
      <c r="S2" s="19"/>
    </row>
    <row r="3" s="1" customFormat="1" ht="20" customHeight="1" spans="1:19">
      <c r="A3" s="21" t="s">
        <v>1</v>
      </c>
      <c r="B3" s="22"/>
      <c r="C3" s="22"/>
      <c r="D3" s="22"/>
      <c r="E3" s="23"/>
      <c r="F3" s="23"/>
      <c r="G3" s="24"/>
      <c r="H3" s="24"/>
      <c r="I3" s="22"/>
      <c r="J3" s="22"/>
      <c r="K3" s="54"/>
      <c r="L3" s="22"/>
      <c r="M3" s="22"/>
      <c r="N3" s="55"/>
      <c r="O3" s="56"/>
      <c r="P3" s="55"/>
      <c r="Q3" s="55"/>
      <c r="R3" s="77"/>
      <c r="S3" s="23"/>
    </row>
    <row r="4" s="2" customFormat="1" ht="20" customHeight="1" spans="1:19">
      <c r="A4" s="25" t="s">
        <v>2</v>
      </c>
      <c r="B4" s="26"/>
      <c r="C4" s="26"/>
      <c r="D4" s="26"/>
      <c r="E4" s="26"/>
      <c r="F4" s="26"/>
      <c r="G4" s="27"/>
      <c r="H4" s="27"/>
      <c r="I4" s="26"/>
      <c r="J4" s="26"/>
      <c r="K4" s="57"/>
      <c r="L4" s="26"/>
      <c r="M4" s="26"/>
      <c r="N4" s="58"/>
      <c r="O4" s="57"/>
      <c r="P4" s="58"/>
      <c r="Q4" s="58"/>
      <c r="R4" s="78"/>
      <c r="S4" s="26"/>
    </row>
    <row r="5" s="2" customFormat="1" ht="29" customHeight="1" spans="1:19">
      <c r="A5" s="25" t="s">
        <v>294</v>
      </c>
      <c r="B5" s="26"/>
      <c r="C5" s="26"/>
      <c r="D5" s="26"/>
      <c r="E5" s="26"/>
      <c r="F5" s="26"/>
      <c r="G5" s="27"/>
      <c r="H5" s="27"/>
      <c r="I5" s="26"/>
      <c r="J5" s="26"/>
      <c r="K5" s="57"/>
      <c r="L5" s="26"/>
      <c r="M5" s="26"/>
      <c r="N5" s="58"/>
      <c r="O5" s="57"/>
      <c r="P5" s="58"/>
      <c r="Q5" s="58"/>
      <c r="R5" s="78"/>
      <c r="S5" s="26"/>
    </row>
    <row r="6" s="3" customFormat="1" ht="37" customHeight="1" spans="1:20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9" t="s">
        <v>13</v>
      </c>
      <c r="K6" s="60" t="s">
        <v>14</v>
      </c>
      <c r="L6" s="61" t="s">
        <v>15</v>
      </c>
      <c r="M6" s="59" t="s">
        <v>16</v>
      </c>
      <c r="N6" s="62" t="s">
        <v>17</v>
      </c>
      <c r="O6" s="28" t="s">
        <v>18</v>
      </c>
      <c r="P6" s="28" t="s">
        <v>19</v>
      </c>
      <c r="Q6" s="79" t="s">
        <v>20</v>
      </c>
      <c r="R6" s="80"/>
      <c r="S6" s="80"/>
      <c r="T6" s="80"/>
    </row>
    <row r="7" s="4" customFormat="1" ht="18.6" customHeight="1" spans="1:20">
      <c r="A7" s="30">
        <f>ROW()-6</f>
        <v>1</v>
      </c>
      <c r="B7" s="31" t="s">
        <v>295</v>
      </c>
      <c r="C7" s="31" t="s">
        <v>22</v>
      </c>
      <c r="D7" s="31" t="s">
        <v>296</v>
      </c>
      <c r="E7" s="31" t="s">
        <v>297</v>
      </c>
      <c r="F7" s="31" t="s">
        <v>25</v>
      </c>
      <c r="G7" s="32">
        <v>104</v>
      </c>
      <c r="H7" s="32">
        <v>104</v>
      </c>
      <c r="I7" s="32">
        <f>G7*1120</f>
        <v>116480</v>
      </c>
      <c r="J7" s="63">
        <f>G7*68.32</f>
        <v>7105.28</v>
      </c>
      <c r="K7" s="31" t="s">
        <v>26</v>
      </c>
      <c r="L7" s="63">
        <f>J7*K7</f>
        <v>5684.224</v>
      </c>
      <c r="M7" s="64">
        <f>G7*13.664</f>
        <v>1421.056</v>
      </c>
      <c r="N7" s="31" t="s">
        <v>298</v>
      </c>
      <c r="O7" s="65" t="s">
        <v>28</v>
      </c>
      <c r="P7" s="31"/>
      <c r="Q7" s="31"/>
      <c r="R7" s="81"/>
      <c r="S7" s="82"/>
      <c r="T7" s="83"/>
    </row>
    <row r="8" s="4" customFormat="1" ht="18.6" customHeight="1" spans="1:20">
      <c r="A8" s="30"/>
      <c r="B8" s="33" t="s">
        <v>290</v>
      </c>
      <c r="C8" s="34"/>
      <c r="D8" s="35"/>
      <c r="E8" s="36"/>
      <c r="F8" s="34"/>
      <c r="G8" s="28">
        <f>SUM(G7:G7)</f>
        <v>104</v>
      </c>
      <c r="H8" s="28">
        <f>SUM(H7:H7)</f>
        <v>104</v>
      </c>
      <c r="I8" s="66">
        <f>SUM(I7:I7)</f>
        <v>116480</v>
      </c>
      <c r="J8" s="59">
        <f>SUM(J7:J7)</f>
        <v>7105.28</v>
      </c>
      <c r="K8" s="60"/>
      <c r="L8" s="59">
        <f>SUM(L7:L7)</f>
        <v>5684.224</v>
      </c>
      <c r="M8" s="59">
        <f>SUM(M7:M7)</f>
        <v>1421.056</v>
      </c>
      <c r="N8" s="59"/>
      <c r="O8" s="65"/>
      <c r="P8" s="66"/>
      <c r="Q8" s="66"/>
      <c r="R8" s="82"/>
      <c r="S8" s="82"/>
      <c r="T8" s="82"/>
    </row>
    <row r="9" s="4" customFormat="1" ht="18.6" customHeight="1" spans="1:18">
      <c r="A9" s="37"/>
      <c r="B9" s="38"/>
      <c r="C9" s="39"/>
      <c r="D9" s="40"/>
      <c r="E9" s="41"/>
      <c r="F9" s="39"/>
      <c r="G9" s="42"/>
      <c r="H9" s="43"/>
      <c r="I9" s="67"/>
      <c r="J9" s="68"/>
      <c r="K9" s="69"/>
      <c r="L9" s="68"/>
      <c r="M9" s="42"/>
      <c r="N9" s="70"/>
      <c r="O9" s="71"/>
      <c r="P9" s="72"/>
      <c r="Q9" s="72"/>
      <c r="R9" s="82"/>
    </row>
    <row r="10" s="4" customFormat="1" ht="18.6" customHeight="1" spans="1:18">
      <c r="A10" s="37"/>
      <c r="B10" s="38"/>
      <c r="C10" s="39"/>
      <c r="D10" s="40"/>
      <c r="E10" s="41"/>
      <c r="F10" s="39"/>
      <c r="G10" s="42"/>
      <c r="H10" s="43"/>
      <c r="I10" s="67"/>
      <c r="J10" s="68"/>
      <c r="K10" s="69"/>
      <c r="L10" s="68"/>
      <c r="M10" s="42"/>
      <c r="N10" s="70"/>
      <c r="O10" s="71"/>
      <c r="P10" s="72"/>
      <c r="Q10" s="72"/>
      <c r="R10" s="82"/>
    </row>
    <row r="11" s="4" customFormat="1" ht="18.6" customHeight="1" spans="1:18">
      <c r="A11" s="37"/>
      <c r="B11" s="44"/>
      <c r="C11" s="45"/>
      <c r="D11" s="45"/>
      <c r="E11" s="46"/>
      <c r="F11" s="39"/>
      <c r="G11" s="42"/>
      <c r="H11" s="43"/>
      <c r="I11" s="67"/>
      <c r="J11" s="68"/>
      <c r="K11" s="69"/>
      <c r="L11" s="68"/>
      <c r="M11" s="42"/>
      <c r="N11" s="70"/>
      <c r="O11" s="71"/>
      <c r="P11" s="72"/>
      <c r="Q11" s="72"/>
      <c r="R11" s="82"/>
    </row>
    <row r="12" s="4" customFormat="1" ht="18.6" customHeight="1" spans="1:18">
      <c r="A12" s="37"/>
      <c r="B12" s="38"/>
      <c r="C12" s="39"/>
      <c r="D12" s="40"/>
      <c r="E12" s="41"/>
      <c r="F12" s="39"/>
      <c r="G12" s="42"/>
      <c r="H12" s="43"/>
      <c r="I12" s="67"/>
      <c r="J12" s="68"/>
      <c r="K12" s="69"/>
      <c r="L12" s="68"/>
      <c r="M12" s="42"/>
      <c r="N12" s="70"/>
      <c r="O12" s="71"/>
      <c r="P12" s="72"/>
      <c r="Q12" s="72"/>
      <c r="R12" s="82"/>
    </row>
    <row r="13" s="4" customFormat="1" ht="18.6" customHeight="1" spans="1:18">
      <c r="A13" s="37"/>
      <c r="B13" s="38"/>
      <c r="C13" s="39"/>
      <c r="D13" s="40"/>
      <c r="E13" s="41"/>
      <c r="F13" s="39"/>
      <c r="G13" s="42"/>
      <c r="H13" s="43"/>
      <c r="I13" s="67"/>
      <c r="J13" s="68"/>
      <c r="K13" s="69"/>
      <c r="L13" s="68"/>
      <c r="M13" s="42"/>
      <c r="N13" s="70"/>
      <c r="O13" s="71"/>
      <c r="P13" s="72"/>
      <c r="Q13" s="72"/>
      <c r="R13" s="82"/>
    </row>
    <row r="14" s="4" customFormat="1" ht="18.6" customHeight="1" spans="1:18">
      <c r="A14" s="46"/>
      <c r="F14" s="46"/>
      <c r="G14" s="47"/>
      <c r="H14" s="11"/>
      <c r="I14" s="10"/>
      <c r="J14" s="12"/>
      <c r="K14" s="13"/>
      <c r="L14" s="12"/>
      <c r="M14" s="12"/>
      <c r="N14" s="73"/>
      <c r="O14" s="46"/>
      <c r="P14" s="46"/>
      <c r="Q14" s="46"/>
      <c r="R14" s="82"/>
    </row>
    <row r="15" s="4" customFormat="1" ht="18.6" customHeight="1" spans="1:18">
      <c r="A15" s="37"/>
      <c r="B15" s="38"/>
      <c r="C15" s="39"/>
      <c r="D15" s="40"/>
      <c r="E15" s="41"/>
      <c r="F15" s="39"/>
      <c r="G15" s="42"/>
      <c r="H15" s="43"/>
      <c r="I15" s="67"/>
      <c r="J15" s="68"/>
      <c r="K15" s="69"/>
      <c r="L15" s="68"/>
      <c r="M15" s="42"/>
      <c r="N15" s="70"/>
      <c r="O15" s="71"/>
      <c r="P15" s="72"/>
      <c r="Q15" s="72"/>
      <c r="R15" s="82"/>
    </row>
    <row r="16" s="4" customFormat="1" ht="18.6" customHeight="1" spans="1:18">
      <c r="A16" s="37"/>
      <c r="B16" s="38"/>
      <c r="C16" s="39"/>
      <c r="D16" s="40"/>
      <c r="E16" s="41"/>
      <c r="F16" s="39"/>
      <c r="G16" s="42"/>
      <c r="H16" s="43"/>
      <c r="I16" s="67"/>
      <c r="J16" s="68"/>
      <c r="K16" s="69"/>
      <c r="L16" s="68"/>
      <c r="M16" s="42"/>
      <c r="N16" s="70"/>
      <c r="O16" s="71"/>
      <c r="P16" s="72"/>
      <c r="Q16" s="72"/>
      <c r="R16" s="82"/>
    </row>
    <row r="17" s="4" customFormat="1" ht="18.6" customHeight="1" spans="1:18">
      <c r="A17" s="37"/>
      <c r="B17" s="38"/>
      <c r="C17" s="39"/>
      <c r="D17" s="40"/>
      <c r="E17" s="41"/>
      <c r="F17" s="39"/>
      <c r="G17" s="42"/>
      <c r="H17" s="43"/>
      <c r="I17" s="67"/>
      <c r="J17" s="68"/>
      <c r="K17" s="69"/>
      <c r="L17" s="68"/>
      <c r="M17" s="42"/>
      <c r="N17" s="70"/>
      <c r="O17" s="71"/>
      <c r="P17" s="72"/>
      <c r="Q17" s="72"/>
      <c r="R17" s="82"/>
    </row>
    <row r="18" s="4" customFormat="1" ht="18.6" customHeight="1" spans="1:18">
      <c r="A18" s="37"/>
      <c r="B18" s="38"/>
      <c r="C18" s="39"/>
      <c r="D18" s="40"/>
      <c r="E18" s="41"/>
      <c r="F18" s="39"/>
      <c r="G18" s="42"/>
      <c r="H18" s="43"/>
      <c r="I18" s="67"/>
      <c r="J18" s="68"/>
      <c r="K18" s="69"/>
      <c r="L18" s="68"/>
      <c r="M18" s="42"/>
      <c r="N18" s="70"/>
      <c r="O18" s="71"/>
      <c r="P18" s="72"/>
      <c r="Q18" s="72"/>
      <c r="R18" s="82"/>
    </row>
    <row r="19" s="4" customFormat="1" ht="18.6" customHeight="1" spans="1:18">
      <c r="A19" s="37"/>
      <c r="B19" s="38"/>
      <c r="C19" s="39"/>
      <c r="D19" s="40"/>
      <c r="E19" s="41"/>
      <c r="F19" s="39"/>
      <c r="G19" s="42"/>
      <c r="H19" s="43"/>
      <c r="I19" s="67"/>
      <c r="J19" s="68"/>
      <c r="K19" s="69"/>
      <c r="L19" s="68"/>
      <c r="M19" s="42"/>
      <c r="N19" s="70"/>
      <c r="O19" s="71"/>
      <c r="P19" s="72"/>
      <c r="Q19" s="72"/>
      <c r="R19" s="82"/>
    </row>
    <row r="20" s="4" customFormat="1" ht="18.6" customHeight="1" spans="1:18">
      <c r="A20" s="37"/>
      <c r="B20" s="38"/>
      <c r="C20" s="39"/>
      <c r="D20" s="40"/>
      <c r="E20" s="41"/>
      <c r="F20" s="39"/>
      <c r="G20" s="42"/>
      <c r="H20" s="43"/>
      <c r="I20" s="67"/>
      <c r="J20" s="68"/>
      <c r="K20" s="69"/>
      <c r="L20" s="68"/>
      <c r="M20" s="42"/>
      <c r="N20" s="70"/>
      <c r="O20" s="71"/>
      <c r="P20" s="72"/>
      <c r="Q20" s="72"/>
      <c r="R20" s="82"/>
    </row>
    <row r="21" s="4" customFormat="1" ht="18.6" customHeight="1" spans="1:18">
      <c r="A21" s="37"/>
      <c r="B21" s="38"/>
      <c r="C21" s="39"/>
      <c r="D21" s="40"/>
      <c r="E21" s="41"/>
      <c r="F21" s="39"/>
      <c r="G21" s="42"/>
      <c r="H21" s="43"/>
      <c r="I21" s="67"/>
      <c r="J21" s="68"/>
      <c r="K21" s="69"/>
      <c r="L21" s="68"/>
      <c r="M21" s="42"/>
      <c r="N21" s="70"/>
      <c r="O21" s="71"/>
      <c r="P21" s="72"/>
      <c r="Q21" s="72"/>
      <c r="R21" s="82"/>
    </row>
    <row r="22" s="4" customFormat="1" ht="18.6" customHeight="1" spans="1:18">
      <c r="A22" s="37"/>
      <c r="B22" s="38"/>
      <c r="C22" s="39"/>
      <c r="D22" s="40"/>
      <c r="E22" s="41"/>
      <c r="F22" s="39"/>
      <c r="G22" s="42"/>
      <c r="H22" s="43"/>
      <c r="I22" s="67"/>
      <c r="J22" s="68"/>
      <c r="K22" s="69"/>
      <c r="L22" s="68"/>
      <c r="M22" s="42"/>
      <c r="N22" s="70"/>
      <c r="O22" s="71"/>
      <c r="P22" s="72"/>
      <c r="Q22" s="72"/>
      <c r="R22" s="82"/>
    </row>
    <row r="23" s="4" customFormat="1" ht="18.6" customHeight="1" spans="1:18">
      <c r="A23" s="37"/>
      <c r="B23" s="38"/>
      <c r="C23" s="39"/>
      <c r="D23" s="40"/>
      <c r="E23" s="41"/>
      <c r="F23" s="39"/>
      <c r="G23" s="42"/>
      <c r="H23" s="43"/>
      <c r="I23" s="67"/>
      <c r="J23" s="68"/>
      <c r="K23" s="69"/>
      <c r="L23" s="68"/>
      <c r="M23" s="42"/>
      <c r="N23" s="70"/>
      <c r="O23" s="71"/>
      <c r="P23" s="72"/>
      <c r="Q23" s="72"/>
      <c r="R23" s="82"/>
    </row>
    <row r="24" s="4" customFormat="1" ht="18.6" customHeight="1" spans="1:17">
      <c r="A24" s="37"/>
      <c r="B24" s="38"/>
      <c r="C24" s="39"/>
      <c r="D24" s="40"/>
      <c r="E24" s="41"/>
      <c r="F24" s="39"/>
      <c r="G24" s="42"/>
      <c r="H24" s="43"/>
      <c r="I24" s="67"/>
      <c r="J24" s="68"/>
      <c r="K24" s="69"/>
      <c r="L24" s="68"/>
      <c r="M24" s="42"/>
      <c r="N24" s="70"/>
      <c r="O24" s="71"/>
      <c r="P24" s="72"/>
      <c r="Q24" s="72"/>
    </row>
    <row r="25" s="4" customFormat="1" ht="18.6" customHeight="1" spans="1:17">
      <c r="A25" s="37"/>
      <c r="B25" s="38"/>
      <c r="C25" s="39"/>
      <c r="D25" s="40"/>
      <c r="E25" s="41"/>
      <c r="F25" s="39"/>
      <c r="G25" s="42"/>
      <c r="H25" s="43"/>
      <c r="I25" s="67"/>
      <c r="J25" s="68"/>
      <c r="K25" s="69"/>
      <c r="L25" s="68"/>
      <c r="M25" s="42"/>
      <c r="N25" s="70"/>
      <c r="O25" s="71"/>
      <c r="P25" s="72"/>
      <c r="Q25" s="72"/>
    </row>
    <row r="26" s="4" customFormat="1" ht="18.6" customHeight="1" spans="1:17">
      <c r="A26" s="37"/>
      <c r="B26" s="38"/>
      <c r="C26" s="39"/>
      <c r="D26" s="40"/>
      <c r="E26" s="41"/>
      <c r="F26" s="39"/>
      <c r="G26" s="42"/>
      <c r="H26" s="43"/>
      <c r="I26" s="67"/>
      <c r="J26" s="68"/>
      <c r="K26" s="69"/>
      <c r="L26" s="68"/>
      <c r="M26" s="42"/>
      <c r="N26" s="70"/>
      <c r="O26" s="71"/>
      <c r="P26" s="72"/>
      <c r="Q26" s="72"/>
    </row>
    <row r="27" s="4" customFormat="1" ht="18.6" customHeight="1" spans="1:17">
      <c r="A27" s="37"/>
      <c r="B27" s="38"/>
      <c r="C27" s="39"/>
      <c r="D27" s="40"/>
      <c r="E27" s="41"/>
      <c r="F27" s="39"/>
      <c r="G27" s="42"/>
      <c r="H27" s="43"/>
      <c r="I27" s="67"/>
      <c r="J27" s="68"/>
      <c r="K27" s="69"/>
      <c r="L27" s="68"/>
      <c r="M27" s="42"/>
      <c r="N27" s="70"/>
      <c r="O27" s="71"/>
      <c r="P27" s="72"/>
      <c r="Q27" s="72"/>
    </row>
    <row r="28" s="4" customFormat="1" ht="18.6" customHeight="1" spans="1:17">
      <c r="A28" s="37"/>
      <c r="B28" s="38"/>
      <c r="C28" s="39"/>
      <c r="D28" s="40"/>
      <c r="E28" s="41"/>
      <c r="F28" s="39"/>
      <c r="G28" s="42"/>
      <c r="H28" s="43"/>
      <c r="I28" s="67"/>
      <c r="J28" s="68"/>
      <c r="K28" s="69"/>
      <c r="L28" s="68"/>
      <c r="M28" s="42"/>
      <c r="N28" s="70"/>
      <c r="O28" s="71"/>
      <c r="P28" s="72"/>
      <c r="Q28" s="72"/>
    </row>
    <row r="29" s="4" customFormat="1" ht="18.6" customHeight="1" spans="1:17">
      <c r="A29" s="37"/>
      <c r="B29" s="38"/>
      <c r="C29" s="39"/>
      <c r="D29" s="40"/>
      <c r="E29" s="41"/>
      <c r="F29" s="39"/>
      <c r="G29" s="42"/>
      <c r="H29" s="43"/>
      <c r="I29" s="67"/>
      <c r="J29" s="68"/>
      <c r="K29" s="69"/>
      <c r="L29" s="68"/>
      <c r="M29" s="42"/>
      <c r="N29" s="70"/>
      <c r="O29" s="71"/>
      <c r="P29" s="72"/>
      <c r="Q29" s="72"/>
    </row>
    <row r="30" s="4" customFormat="1" ht="18.6" customHeight="1" spans="1:17">
      <c r="A30" s="37"/>
      <c r="B30" s="38"/>
      <c r="C30" s="39"/>
      <c r="D30" s="40"/>
      <c r="E30" s="41"/>
      <c r="F30" s="39"/>
      <c r="G30" s="42"/>
      <c r="H30" s="43"/>
      <c r="I30" s="67"/>
      <c r="J30" s="68"/>
      <c r="K30" s="69"/>
      <c r="L30" s="68"/>
      <c r="M30" s="42"/>
      <c r="N30" s="70"/>
      <c r="O30" s="71"/>
      <c r="P30" s="72"/>
      <c r="Q30" s="72"/>
    </row>
    <row r="31" s="4" customFormat="1" ht="18.6" customHeight="1" spans="1:17">
      <c r="A31" s="37"/>
      <c r="B31" s="38"/>
      <c r="C31" s="39"/>
      <c r="D31" s="40"/>
      <c r="E31" s="41"/>
      <c r="F31" s="39"/>
      <c r="G31" s="42"/>
      <c r="H31" s="43"/>
      <c r="I31" s="67"/>
      <c r="J31" s="68"/>
      <c r="K31" s="69"/>
      <c r="L31" s="68"/>
      <c r="M31" s="42"/>
      <c r="N31" s="70"/>
      <c r="O31" s="71"/>
      <c r="P31" s="72"/>
      <c r="Q31" s="72"/>
    </row>
    <row r="32" s="4" customFormat="1" ht="18.6" customHeight="1" spans="1:17">
      <c r="A32" s="37"/>
      <c r="B32" s="38"/>
      <c r="C32" s="39"/>
      <c r="D32" s="40"/>
      <c r="E32" s="41"/>
      <c r="F32" s="39"/>
      <c r="G32" s="42"/>
      <c r="H32" s="43"/>
      <c r="I32" s="67"/>
      <c r="J32" s="68"/>
      <c r="K32" s="69"/>
      <c r="L32" s="68"/>
      <c r="M32" s="42"/>
      <c r="N32" s="70"/>
      <c r="O32" s="71"/>
      <c r="P32" s="72"/>
      <c r="Q32" s="72"/>
    </row>
    <row r="33" s="4" customFormat="1" ht="18.6" customHeight="1" spans="1:17">
      <c r="A33" s="37"/>
      <c r="B33" s="38"/>
      <c r="C33" s="39"/>
      <c r="D33" s="40"/>
      <c r="E33" s="41"/>
      <c r="F33" s="39"/>
      <c r="G33" s="42"/>
      <c r="H33" s="43"/>
      <c r="I33" s="67"/>
      <c r="J33" s="68"/>
      <c r="K33" s="69"/>
      <c r="L33" s="68"/>
      <c r="M33" s="42"/>
      <c r="N33" s="70"/>
      <c r="O33" s="71"/>
      <c r="P33" s="72"/>
      <c r="Q33" s="72"/>
    </row>
    <row r="34" s="4" customFormat="1" ht="18.6" customHeight="1" spans="1:17">
      <c r="A34" s="37"/>
      <c r="B34" s="38"/>
      <c r="C34" s="39"/>
      <c r="D34" s="40"/>
      <c r="E34" s="41"/>
      <c r="F34" s="39"/>
      <c r="G34" s="42"/>
      <c r="H34" s="43"/>
      <c r="I34" s="67"/>
      <c r="J34" s="68"/>
      <c r="K34" s="69"/>
      <c r="L34" s="68"/>
      <c r="M34" s="42"/>
      <c r="N34" s="70"/>
      <c r="O34" s="71"/>
      <c r="P34" s="72"/>
      <c r="Q34" s="72"/>
    </row>
    <row r="35" s="4" customFormat="1" ht="18.6" customHeight="1" spans="1:17">
      <c r="A35" s="37"/>
      <c r="B35" s="38"/>
      <c r="C35" s="39"/>
      <c r="D35" s="40"/>
      <c r="E35" s="41"/>
      <c r="F35" s="39"/>
      <c r="G35" s="42"/>
      <c r="H35" s="43"/>
      <c r="I35" s="67"/>
      <c r="J35" s="68"/>
      <c r="K35" s="69"/>
      <c r="L35" s="68"/>
      <c r="M35" s="42"/>
      <c r="N35" s="70"/>
      <c r="O35" s="71"/>
      <c r="P35" s="72"/>
      <c r="Q35" s="72"/>
    </row>
    <row r="36" s="4" customFormat="1" ht="18.6" customHeight="1" spans="1:17">
      <c r="A36" s="37"/>
      <c r="B36" s="38"/>
      <c r="C36" s="39"/>
      <c r="D36" s="40"/>
      <c r="E36" s="41"/>
      <c r="F36" s="39"/>
      <c r="G36" s="42"/>
      <c r="H36" s="43"/>
      <c r="I36" s="67"/>
      <c r="J36" s="68"/>
      <c r="K36" s="69"/>
      <c r="L36" s="68"/>
      <c r="M36" s="42"/>
      <c r="N36" s="70"/>
      <c r="O36" s="71"/>
      <c r="P36" s="72"/>
      <c r="Q36" s="72"/>
    </row>
    <row r="37" s="4" customFormat="1" ht="18.6" customHeight="1" spans="1:17">
      <c r="A37" s="37"/>
      <c r="B37" s="38"/>
      <c r="C37" s="39"/>
      <c r="D37" s="40"/>
      <c r="E37" s="41"/>
      <c r="F37" s="39"/>
      <c r="G37" s="42"/>
      <c r="H37" s="43"/>
      <c r="I37" s="67"/>
      <c r="J37" s="68"/>
      <c r="K37" s="69"/>
      <c r="L37" s="68"/>
      <c r="M37" s="42"/>
      <c r="N37" s="70"/>
      <c r="O37" s="71"/>
      <c r="P37" s="72"/>
      <c r="Q37" s="72"/>
    </row>
    <row r="38" s="4" customFormat="1" ht="18.6" customHeight="1" spans="1:17">
      <c r="A38" s="37"/>
      <c r="B38" s="38"/>
      <c r="C38" s="39"/>
      <c r="D38" s="40"/>
      <c r="E38" s="41"/>
      <c r="F38" s="39"/>
      <c r="G38" s="42"/>
      <c r="H38" s="43"/>
      <c r="I38" s="67"/>
      <c r="J38" s="68"/>
      <c r="K38" s="69"/>
      <c r="L38" s="68"/>
      <c r="M38" s="42"/>
      <c r="N38" s="70"/>
      <c r="O38" s="71"/>
      <c r="P38" s="72"/>
      <c r="Q38" s="72"/>
    </row>
    <row r="39" s="4" customFormat="1" ht="18.6" customHeight="1" spans="1:17">
      <c r="A39" s="37"/>
      <c r="B39" s="38"/>
      <c r="C39" s="39"/>
      <c r="D39" s="40"/>
      <c r="E39" s="41"/>
      <c r="F39" s="39"/>
      <c r="G39" s="42"/>
      <c r="H39" s="43"/>
      <c r="I39" s="67"/>
      <c r="J39" s="68"/>
      <c r="K39" s="69"/>
      <c r="L39" s="68"/>
      <c r="M39" s="42"/>
      <c r="N39" s="70"/>
      <c r="O39" s="71"/>
      <c r="P39" s="72"/>
      <c r="Q39" s="72"/>
    </row>
    <row r="40" s="4" customFormat="1" ht="18.6" customHeight="1" spans="1:17">
      <c r="A40" s="37"/>
      <c r="B40" s="38"/>
      <c r="C40" s="39"/>
      <c r="D40" s="40"/>
      <c r="E40" s="41"/>
      <c r="F40" s="39"/>
      <c r="G40" s="42"/>
      <c r="H40" s="43"/>
      <c r="I40" s="67"/>
      <c r="J40" s="68"/>
      <c r="K40" s="69"/>
      <c r="L40" s="68"/>
      <c r="M40" s="42"/>
      <c r="N40" s="70"/>
      <c r="O40" s="71"/>
      <c r="P40" s="72"/>
      <c r="Q40" s="72"/>
    </row>
    <row r="41" s="4" customFormat="1" ht="18.6" customHeight="1" spans="1:17">
      <c r="A41" s="37"/>
      <c r="B41" s="38"/>
      <c r="C41" s="39"/>
      <c r="D41" s="40"/>
      <c r="E41" s="41"/>
      <c r="F41" s="39"/>
      <c r="G41" s="42"/>
      <c r="H41" s="43"/>
      <c r="I41" s="67"/>
      <c r="J41" s="68"/>
      <c r="K41" s="69"/>
      <c r="L41" s="68"/>
      <c r="M41" s="42"/>
      <c r="N41" s="70"/>
      <c r="O41" s="71"/>
      <c r="P41" s="72"/>
      <c r="Q41" s="72"/>
    </row>
    <row r="42" s="4" customFormat="1" ht="18.6" customHeight="1" spans="1:17">
      <c r="A42" s="37"/>
      <c r="B42" s="38"/>
      <c r="C42" s="39"/>
      <c r="D42" s="40"/>
      <c r="E42" s="41"/>
      <c r="F42" s="39"/>
      <c r="G42" s="42"/>
      <c r="H42" s="43"/>
      <c r="I42" s="67"/>
      <c r="J42" s="68"/>
      <c r="K42" s="69"/>
      <c r="L42" s="68"/>
      <c r="M42" s="42"/>
      <c r="N42" s="70"/>
      <c r="O42" s="71"/>
      <c r="P42" s="72"/>
      <c r="Q42" s="72"/>
    </row>
    <row r="43" s="4" customFormat="1" ht="18.6" customHeight="1" spans="1:17">
      <c r="A43" s="37"/>
      <c r="B43" s="38"/>
      <c r="C43" s="39"/>
      <c r="D43" s="40"/>
      <c r="E43" s="41"/>
      <c r="F43" s="39"/>
      <c r="G43" s="42"/>
      <c r="H43" s="43"/>
      <c r="I43" s="67"/>
      <c r="J43" s="68"/>
      <c r="K43" s="69"/>
      <c r="L43" s="68"/>
      <c r="M43" s="42"/>
      <c r="N43" s="70"/>
      <c r="O43" s="71"/>
      <c r="P43" s="72"/>
      <c r="Q43" s="72"/>
    </row>
    <row r="44" s="4" customFormat="1" ht="18.6" customHeight="1" spans="1:17">
      <c r="A44" s="37"/>
      <c r="B44" s="38"/>
      <c r="C44" s="39"/>
      <c r="D44" s="40"/>
      <c r="E44" s="41"/>
      <c r="F44" s="39"/>
      <c r="G44" s="42"/>
      <c r="H44" s="43"/>
      <c r="I44" s="67"/>
      <c r="J44" s="68"/>
      <c r="K44" s="69"/>
      <c r="L44" s="68"/>
      <c r="M44" s="42"/>
      <c r="N44" s="70"/>
      <c r="O44" s="71"/>
      <c r="P44" s="72"/>
      <c r="Q44" s="72"/>
    </row>
    <row r="45" s="4" customFormat="1" ht="18.6" customHeight="1" spans="1:17">
      <c r="A45" s="37"/>
      <c r="B45" s="38"/>
      <c r="C45" s="39"/>
      <c r="D45" s="40"/>
      <c r="E45" s="41"/>
      <c r="F45" s="39"/>
      <c r="G45" s="42"/>
      <c r="H45" s="43"/>
      <c r="I45" s="67"/>
      <c r="J45" s="68"/>
      <c r="K45" s="69"/>
      <c r="L45" s="68"/>
      <c r="M45" s="42"/>
      <c r="N45" s="70"/>
      <c r="O45" s="71"/>
      <c r="P45" s="72"/>
      <c r="Q45" s="72"/>
    </row>
    <row r="46" s="4" customFormat="1" ht="18.6" customHeight="1" spans="1:17">
      <c r="A46" s="37"/>
      <c r="B46" s="38"/>
      <c r="C46" s="39"/>
      <c r="D46" s="40"/>
      <c r="E46" s="41"/>
      <c r="F46" s="39"/>
      <c r="G46" s="42"/>
      <c r="H46" s="43"/>
      <c r="I46" s="67"/>
      <c r="J46" s="68"/>
      <c r="K46" s="69"/>
      <c r="L46" s="68"/>
      <c r="M46" s="42"/>
      <c r="N46" s="70"/>
      <c r="O46" s="71"/>
      <c r="P46" s="72"/>
      <c r="Q46" s="72"/>
    </row>
    <row r="47" s="5" customFormat="1" ht="18.6" customHeight="1" spans="1:17">
      <c r="A47" s="37"/>
      <c r="B47" s="38"/>
      <c r="C47" s="39"/>
      <c r="D47" s="40"/>
      <c r="E47" s="41"/>
      <c r="F47" s="39"/>
      <c r="G47" s="42"/>
      <c r="H47" s="43"/>
      <c r="I47" s="67"/>
      <c r="J47" s="68"/>
      <c r="K47" s="69"/>
      <c r="L47" s="68"/>
      <c r="M47" s="42"/>
      <c r="N47" s="70"/>
      <c r="O47" s="71"/>
      <c r="P47" s="74"/>
      <c r="Q47" s="74"/>
    </row>
    <row r="48" s="4" customFormat="1" ht="18.6" customHeight="1" spans="1:17">
      <c r="A48" s="37"/>
      <c r="B48" s="38"/>
      <c r="C48" s="39"/>
      <c r="D48" s="40"/>
      <c r="E48" s="41"/>
      <c r="F48" s="39"/>
      <c r="G48" s="42"/>
      <c r="H48" s="43"/>
      <c r="I48" s="67"/>
      <c r="J48" s="68"/>
      <c r="K48" s="69"/>
      <c r="L48" s="68"/>
      <c r="M48" s="42"/>
      <c r="N48" s="70"/>
      <c r="O48" s="71"/>
      <c r="P48" s="72"/>
      <c r="Q48" s="72"/>
    </row>
    <row r="49" s="4" customFormat="1" ht="18.6" customHeight="1" spans="1:17">
      <c r="A49" s="37"/>
      <c r="B49" s="38"/>
      <c r="C49" s="39"/>
      <c r="D49" s="40"/>
      <c r="E49" s="41"/>
      <c r="F49" s="39"/>
      <c r="G49" s="42"/>
      <c r="H49" s="43"/>
      <c r="I49" s="67"/>
      <c r="J49" s="68"/>
      <c r="K49" s="69"/>
      <c r="L49" s="68"/>
      <c r="M49" s="42"/>
      <c r="N49" s="70"/>
      <c r="O49" s="71"/>
      <c r="P49" s="72"/>
      <c r="Q49" s="72"/>
    </row>
    <row r="50" s="4" customFormat="1" ht="18.6" customHeight="1" spans="1:17">
      <c r="A50" s="37"/>
      <c r="B50" s="38"/>
      <c r="C50" s="39"/>
      <c r="D50" s="40"/>
      <c r="E50" s="41"/>
      <c r="F50" s="39"/>
      <c r="G50" s="42"/>
      <c r="H50" s="43"/>
      <c r="I50" s="67"/>
      <c r="J50" s="68"/>
      <c r="K50" s="69"/>
      <c r="L50" s="68"/>
      <c r="M50" s="42"/>
      <c r="N50" s="70"/>
      <c r="O50" s="71"/>
      <c r="P50" s="72"/>
      <c r="Q50" s="72"/>
    </row>
    <row r="51" s="4" customFormat="1" ht="18.6" customHeight="1" spans="1:17">
      <c r="A51" s="37"/>
      <c r="B51" s="38"/>
      <c r="C51" s="39"/>
      <c r="D51" s="40"/>
      <c r="E51" s="41"/>
      <c r="F51" s="39"/>
      <c r="G51" s="42"/>
      <c r="H51" s="43"/>
      <c r="I51" s="67"/>
      <c r="J51" s="68"/>
      <c r="K51" s="69"/>
      <c r="L51" s="68"/>
      <c r="M51" s="42"/>
      <c r="N51" s="70"/>
      <c r="O51" s="71"/>
      <c r="P51" s="72"/>
      <c r="Q51" s="72"/>
    </row>
    <row r="52" s="4" customFormat="1" ht="18.6" customHeight="1" spans="1:17">
      <c r="A52" s="37"/>
      <c r="B52" s="38"/>
      <c r="C52" s="39"/>
      <c r="D52" s="40"/>
      <c r="E52" s="41"/>
      <c r="F52" s="39"/>
      <c r="G52" s="42"/>
      <c r="H52" s="43"/>
      <c r="I52" s="67"/>
      <c r="J52" s="68"/>
      <c r="K52" s="69"/>
      <c r="L52" s="68"/>
      <c r="M52" s="42"/>
      <c r="N52" s="70"/>
      <c r="O52" s="71"/>
      <c r="P52" s="72"/>
      <c r="Q52" s="72"/>
    </row>
    <row r="53" s="4" customFormat="1" ht="18.6" customHeight="1" spans="1:17">
      <c r="A53" s="37"/>
      <c r="B53" s="38"/>
      <c r="C53" s="39"/>
      <c r="D53" s="40"/>
      <c r="E53" s="41"/>
      <c r="F53" s="39"/>
      <c r="G53" s="42"/>
      <c r="H53" s="43"/>
      <c r="I53" s="67"/>
      <c r="J53" s="68"/>
      <c r="K53" s="69"/>
      <c r="L53" s="68"/>
      <c r="M53" s="42"/>
      <c r="N53" s="70"/>
      <c r="O53" s="71"/>
      <c r="P53" s="72"/>
      <c r="Q53" s="72"/>
    </row>
    <row r="54" s="4" customFormat="1" ht="18.6" customHeight="1" spans="1:17">
      <c r="A54" s="37"/>
      <c r="B54" s="38"/>
      <c r="C54" s="39"/>
      <c r="D54" s="40"/>
      <c r="E54" s="41"/>
      <c r="F54" s="39"/>
      <c r="G54" s="42"/>
      <c r="H54" s="43"/>
      <c r="I54" s="67"/>
      <c r="J54" s="68"/>
      <c r="K54" s="69"/>
      <c r="L54" s="68"/>
      <c r="M54" s="42"/>
      <c r="N54" s="70"/>
      <c r="O54" s="71"/>
      <c r="P54" s="72"/>
      <c r="Q54" s="72"/>
    </row>
    <row r="55" s="4" customFormat="1" ht="18.6" customHeight="1" spans="1:17">
      <c r="A55" s="37"/>
      <c r="B55" s="38"/>
      <c r="C55" s="39"/>
      <c r="D55" s="40"/>
      <c r="E55" s="41"/>
      <c r="F55" s="39"/>
      <c r="G55" s="42"/>
      <c r="H55" s="43"/>
      <c r="I55" s="67"/>
      <c r="J55" s="68"/>
      <c r="K55" s="69"/>
      <c r="L55" s="68"/>
      <c r="M55" s="42"/>
      <c r="N55" s="70"/>
      <c r="O55" s="71"/>
      <c r="P55" s="72"/>
      <c r="Q55" s="72"/>
    </row>
    <row r="56" s="4" customFormat="1" ht="18.6" customHeight="1" spans="1:17">
      <c r="A56" s="37"/>
      <c r="B56" s="38"/>
      <c r="C56" s="39"/>
      <c r="D56" s="40"/>
      <c r="E56" s="41"/>
      <c r="F56" s="39"/>
      <c r="G56" s="42"/>
      <c r="H56" s="43"/>
      <c r="I56" s="67"/>
      <c r="J56" s="68"/>
      <c r="K56" s="69"/>
      <c r="L56" s="68"/>
      <c r="M56" s="42"/>
      <c r="N56" s="70"/>
      <c r="O56" s="71"/>
      <c r="P56" s="72"/>
      <c r="Q56" s="72"/>
    </row>
    <row r="57" s="4" customFormat="1" ht="18.6" customHeight="1" spans="1:17">
      <c r="A57" s="37"/>
      <c r="B57" s="38"/>
      <c r="C57" s="39"/>
      <c r="D57" s="40"/>
      <c r="E57" s="41"/>
      <c r="F57" s="39"/>
      <c r="G57" s="42"/>
      <c r="H57" s="43"/>
      <c r="I57" s="67"/>
      <c r="J57" s="68"/>
      <c r="K57" s="69"/>
      <c r="L57" s="68"/>
      <c r="M57" s="42"/>
      <c r="N57" s="70"/>
      <c r="O57" s="71"/>
      <c r="P57" s="72"/>
      <c r="Q57" s="72"/>
    </row>
    <row r="58" s="4" customFormat="1" ht="18.6" customHeight="1" spans="1:17">
      <c r="A58" s="37"/>
      <c r="B58" s="38"/>
      <c r="C58" s="39"/>
      <c r="D58" s="40"/>
      <c r="E58" s="41"/>
      <c r="F58" s="39"/>
      <c r="G58" s="42"/>
      <c r="H58" s="43"/>
      <c r="I58" s="67"/>
      <c r="J58" s="68"/>
      <c r="K58" s="69"/>
      <c r="L58" s="68"/>
      <c r="M58" s="42"/>
      <c r="N58" s="70"/>
      <c r="O58" s="71"/>
      <c r="P58" s="72"/>
      <c r="Q58" s="72"/>
    </row>
    <row r="59" s="4" customFormat="1" ht="18.6" customHeight="1" spans="1:17">
      <c r="A59" s="37"/>
      <c r="B59" s="38"/>
      <c r="C59" s="39"/>
      <c r="D59" s="40"/>
      <c r="E59" s="41"/>
      <c r="F59" s="39"/>
      <c r="G59" s="42"/>
      <c r="H59" s="43"/>
      <c r="I59" s="67"/>
      <c r="J59" s="68"/>
      <c r="K59" s="69"/>
      <c r="L59" s="68"/>
      <c r="M59" s="42"/>
      <c r="N59" s="70"/>
      <c r="O59" s="71"/>
      <c r="P59" s="72"/>
      <c r="Q59" s="72"/>
    </row>
    <row r="60" s="4" customFormat="1" ht="18.6" customHeight="1" spans="1:17">
      <c r="A60" s="37"/>
      <c r="B60" s="38"/>
      <c r="C60" s="39"/>
      <c r="D60" s="40"/>
      <c r="E60" s="41"/>
      <c r="F60" s="39"/>
      <c r="G60" s="42"/>
      <c r="H60" s="43"/>
      <c r="I60" s="67"/>
      <c r="J60" s="68"/>
      <c r="K60" s="69"/>
      <c r="L60" s="68"/>
      <c r="M60" s="42"/>
      <c r="N60" s="70"/>
      <c r="O60" s="71"/>
      <c r="P60" s="72"/>
      <c r="Q60" s="72"/>
    </row>
    <row r="61" s="4" customFormat="1" ht="18.6" customHeight="1" spans="1:17">
      <c r="A61" s="37"/>
      <c r="B61" s="38"/>
      <c r="C61" s="39"/>
      <c r="D61" s="40"/>
      <c r="E61" s="41"/>
      <c r="F61" s="39"/>
      <c r="G61" s="42"/>
      <c r="H61" s="43"/>
      <c r="I61" s="67"/>
      <c r="J61" s="68"/>
      <c r="K61" s="69"/>
      <c r="L61" s="68"/>
      <c r="M61" s="42"/>
      <c r="N61" s="70"/>
      <c r="O61" s="71"/>
      <c r="P61" s="72"/>
      <c r="Q61" s="72"/>
    </row>
    <row r="62" s="4" customFormat="1" ht="18.6" customHeight="1" spans="1:17">
      <c r="A62" s="37"/>
      <c r="B62" s="38"/>
      <c r="C62" s="39"/>
      <c r="D62" s="40"/>
      <c r="E62" s="41"/>
      <c r="F62" s="39"/>
      <c r="G62" s="42"/>
      <c r="H62" s="43"/>
      <c r="I62" s="67"/>
      <c r="J62" s="68"/>
      <c r="K62" s="69"/>
      <c r="L62" s="68"/>
      <c r="M62" s="42"/>
      <c r="N62" s="70"/>
      <c r="O62" s="71"/>
      <c r="P62" s="72"/>
      <c r="Q62" s="72"/>
    </row>
    <row r="63" s="4" customFormat="1" ht="18.6" customHeight="1" spans="1:17">
      <c r="A63" s="37"/>
      <c r="B63" s="38"/>
      <c r="C63" s="39"/>
      <c r="D63" s="40"/>
      <c r="E63" s="41"/>
      <c r="F63" s="39"/>
      <c r="G63" s="42"/>
      <c r="H63" s="43"/>
      <c r="I63" s="67"/>
      <c r="J63" s="68"/>
      <c r="K63" s="69"/>
      <c r="L63" s="68"/>
      <c r="M63" s="42"/>
      <c r="N63" s="70"/>
      <c r="O63" s="71"/>
      <c r="P63" s="72"/>
      <c r="Q63" s="72"/>
    </row>
    <row r="64" s="4" customFormat="1" ht="18.6" customHeight="1" spans="1:17">
      <c r="A64" s="37"/>
      <c r="B64" s="38"/>
      <c r="C64" s="39"/>
      <c r="D64" s="40"/>
      <c r="E64" s="41"/>
      <c r="F64" s="39"/>
      <c r="G64" s="42"/>
      <c r="H64" s="43"/>
      <c r="I64" s="67"/>
      <c r="J64" s="68"/>
      <c r="K64" s="69"/>
      <c r="L64" s="68"/>
      <c r="M64" s="42"/>
      <c r="N64" s="70"/>
      <c r="O64" s="71"/>
      <c r="P64" s="72"/>
      <c r="Q64" s="72"/>
    </row>
    <row r="65" s="4" customFormat="1" ht="18.6" customHeight="1" spans="1:17">
      <c r="A65" s="37"/>
      <c r="B65" s="38"/>
      <c r="C65" s="39"/>
      <c r="D65" s="40"/>
      <c r="E65" s="41"/>
      <c r="F65" s="39"/>
      <c r="G65" s="42"/>
      <c r="H65" s="43"/>
      <c r="I65" s="67"/>
      <c r="J65" s="68"/>
      <c r="K65" s="69"/>
      <c r="L65" s="68"/>
      <c r="M65" s="42"/>
      <c r="N65" s="70"/>
      <c r="O65" s="71"/>
      <c r="P65" s="72"/>
      <c r="Q65" s="72"/>
    </row>
    <row r="66" s="4" customFormat="1" ht="18.6" customHeight="1" spans="1:17">
      <c r="A66" s="37"/>
      <c r="B66" s="38"/>
      <c r="C66" s="39"/>
      <c r="D66" s="40"/>
      <c r="E66" s="41"/>
      <c r="F66" s="39"/>
      <c r="G66" s="42"/>
      <c r="H66" s="43"/>
      <c r="I66" s="67"/>
      <c r="J66" s="68"/>
      <c r="K66" s="69"/>
      <c r="L66" s="68"/>
      <c r="M66" s="42"/>
      <c r="N66" s="70"/>
      <c r="O66" s="71"/>
      <c r="P66" s="72"/>
      <c r="Q66" s="72"/>
    </row>
    <row r="67" s="4" customFormat="1" ht="18.6" customHeight="1" spans="1:17">
      <c r="A67" s="37"/>
      <c r="B67" s="38"/>
      <c r="C67" s="39"/>
      <c r="D67" s="40"/>
      <c r="E67" s="41"/>
      <c r="F67" s="39"/>
      <c r="G67" s="42"/>
      <c r="H67" s="43"/>
      <c r="I67" s="67"/>
      <c r="J67" s="68"/>
      <c r="K67" s="69"/>
      <c r="L67" s="68"/>
      <c r="M67" s="42"/>
      <c r="N67" s="70"/>
      <c r="O67" s="71"/>
      <c r="P67" s="72"/>
      <c r="Q67" s="72"/>
    </row>
    <row r="68" s="4" customFormat="1" ht="18.6" customHeight="1" spans="1:17">
      <c r="A68" s="37"/>
      <c r="B68" s="38"/>
      <c r="C68" s="39"/>
      <c r="D68" s="40"/>
      <c r="E68" s="41"/>
      <c r="F68" s="39"/>
      <c r="G68" s="42"/>
      <c r="H68" s="43"/>
      <c r="I68" s="67"/>
      <c r="J68" s="68"/>
      <c r="K68" s="69"/>
      <c r="L68" s="68"/>
      <c r="M68" s="42"/>
      <c r="N68" s="70"/>
      <c r="O68" s="71"/>
      <c r="P68" s="72"/>
      <c r="Q68" s="72"/>
    </row>
    <row r="69" s="4" customFormat="1" ht="18.6" customHeight="1" spans="1:17">
      <c r="A69" s="37"/>
      <c r="B69" s="38"/>
      <c r="C69" s="39"/>
      <c r="D69" s="40"/>
      <c r="E69" s="41"/>
      <c r="F69" s="39"/>
      <c r="G69" s="42"/>
      <c r="H69" s="43"/>
      <c r="I69" s="67"/>
      <c r="J69" s="68"/>
      <c r="K69" s="69"/>
      <c r="L69" s="68"/>
      <c r="M69" s="42"/>
      <c r="N69" s="70"/>
      <c r="O69" s="71"/>
      <c r="P69" s="72"/>
      <c r="Q69" s="72"/>
    </row>
    <row r="70" s="4" customFormat="1" ht="18.6" customHeight="1" spans="1:17">
      <c r="A70" s="37"/>
      <c r="B70" s="38"/>
      <c r="C70" s="39"/>
      <c r="D70" s="40"/>
      <c r="E70" s="41"/>
      <c r="F70" s="39"/>
      <c r="G70" s="42"/>
      <c r="H70" s="43"/>
      <c r="I70" s="67"/>
      <c r="J70" s="68"/>
      <c r="K70" s="69"/>
      <c r="L70" s="68"/>
      <c r="M70" s="42"/>
      <c r="N70" s="70"/>
      <c r="O70" s="71"/>
      <c r="P70" s="72"/>
      <c r="Q70" s="72"/>
    </row>
    <row r="71" s="4" customFormat="1" ht="18.6" customHeight="1" spans="1:17">
      <c r="A71" s="37"/>
      <c r="B71" s="38"/>
      <c r="C71" s="39"/>
      <c r="D71" s="40"/>
      <c r="E71" s="41"/>
      <c r="F71" s="39"/>
      <c r="G71" s="42"/>
      <c r="H71" s="43"/>
      <c r="I71" s="67"/>
      <c r="J71" s="68"/>
      <c r="K71" s="69"/>
      <c r="L71" s="68"/>
      <c r="M71" s="42"/>
      <c r="N71" s="70"/>
      <c r="O71" s="71"/>
      <c r="P71" s="72"/>
      <c r="Q71" s="72"/>
    </row>
    <row r="72" s="4" customFormat="1" ht="18.6" customHeight="1" spans="1:17">
      <c r="A72" s="37"/>
      <c r="B72" s="38"/>
      <c r="C72" s="39"/>
      <c r="D72" s="40"/>
      <c r="E72" s="41"/>
      <c r="F72" s="39"/>
      <c r="G72" s="42"/>
      <c r="H72" s="43"/>
      <c r="I72" s="67"/>
      <c r="J72" s="68"/>
      <c r="K72" s="69"/>
      <c r="L72" s="68"/>
      <c r="M72" s="42"/>
      <c r="N72" s="70"/>
      <c r="O72" s="71"/>
      <c r="P72" s="72"/>
      <c r="Q72" s="72"/>
    </row>
    <row r="73" s="4" customFormat="1" ht="18.6" customHeight="1" spans="1:17">
      <c r="A73" s="37"/>
      <c r="B73" s="38"/>
      <c r="C73" s="39"/>
      <c r="D73" s="40"/>
      <c r="E73" s="41"/>
      <c r="F73" s="39"/>
      <c r="G73" s="42"/>
      <c r="H73" s="43"/>
      <c r="I73" s="67"/>
      <c r="J73" s="68"/>
      <c r="K73" s="69"/>
      <c r="L73" s="68"/>
      <c r="M73" s="42"/>
      <c r="N73" s="70"/>
      <c r="O73" s="71"/>
      <c r="P73" s="72"/>
      <c r="Q73" s="72"/>
    </row>
    <row r="74" s="4" customFormat="1" ht="18.6" customHeight="1" spans="1:17">
      <c r="A74" s="37"/>
      <c r="B74" s="38"/>
      <c r="C74" s="39"/>
      <c r="D74" s="40"/>
      <c r="E74" s="41"/>
      <c r="F74" s="39"/>
      <c r="G74" s="42"/>
      <c r="H74" s="43"/>
      <c r="I74" s="67"/>
      <c r="J74" s="68"/>
      <c r="K74" s="69"/>
      <c r="L74" s="68"/>
      <c r="M74" s="42"/>
      <c r="N74" s="70"/>
      <c r="O74" s="71"/>
      <c r="P74" s="72"/>
      <c r="Q74" s="72"/>
    </row>
    <row r="75" s="4" customFormat="1" ht="18.6" customHeight="1" spans="1:17">
      <c r="A75" s="37"/>
      <c r="B75" s="38"/>
      <c r="C75" s="39"/>
      <c r="D75" s="40"/>
      <c r="E75" s="41"/>
      <c r="F75" s="39"/>
      <c r="G75" s="42"/>
      <c r="H75" s="43"/>
      <c r="I75" s="67"/>
      <c r="J75" s="68"/>
      <c r="K75" s="69"/>
      <c r="L75" s="68"/>
      <c r="M75" s="42"/>
      <c r="N75" s="70"/>
      <c r="O75" s="71"/>
      <c r="P75" s="72"/>
      <c r="Q75" s="72"/>
    </row>
    <row r="76" s="4" customFormat="1" ht="18.6" customHeight="1" spans="1:17">
      <c r="A76" s="37"/>
      <c r="B76" s="38"/>
      <c r="C76" s="39"/>
      <c r="D76" s="40"/>
      <c r="E76" s="41"/>
      <c r="F76" s="39"/>
      <c r="G76" s="42"/>
      <c r="H76" s="84"/>
      <c r="I76" s="67"/>
      <c r="J76" s="68"/>
      <c r="K76" s="69"/>
      <c r="L76" s="68"/>
      <c r="M76" s="42"/>
      <c r="N76" s="70"/>
      <c r="O76" s="71"/>
      <c r="P76" s="72"/>
      <c r="Q76" s="72"/>
    </row>
    <row r="77" s="4" customFormat="1" ht="18.6" customHeight="1" spans="1:17">
      <c r="A77" s="37"/>
      <c r="B77" s="38"/>
      <c r="C77" s="39"/>
      <c r="D77" s="40"/>
      <c r="E77" s="41"/>
      <c r="F77" s="39"/>
      <c r="G77" s="85"/>
      <c r="H77" s="84"/>
      <c r="I77" s="67"/>
      <c r="J77" s="68"/>
      <c r="K77" s="69"/>
      <c r="L77" s="68"/>
      <c r="M77" s="42"/>
      <c r="N77" s="70"/>
      <c r="O77" s="71"/>
      <c r="P77" s="72"/>
      <c r="Q77" s="72"/>
    </row>
    <row r="78" s="4" customFormat="1" ht="18.6" customHeight="1" spans="1:17">
      <c r="A78" s="37"/>
      <c r="B78" s="38"/>
      <c r="C78" s="39"/>
      <c r="D78" s="40"/>
      <c r="E78" s="41"/>
      <c r="F78" s="39"/>
      <c r="G78" s="42"/>
      <c r="H78" s="86"/>
      <c r="I78" s="67"/>
      <c r="J78" s="68"/>
      <c r="K78" s="69"/>
      <c r="L78" s="68"/>
      <c r="M78" s="42"/>
      <c r="N78" s="70"/>
      <c r="O78" s="71"/>
      <c r="P78" s="72"/>
      <c r="Q78" s="72"/>
    </row>
    <row r="79" s="4" customFormat="1" ht="18.6" customHeight="1" spans="1:17">
      <c r="A79" s="37"/>
      <c r="B79" s="38"/>
      <c r="C79" s="39"/>
      <c r="D79" s="40"/>
      <c r="E79" s="41"/>
      <c r="F79" s="39"/>
      <c r="G79" s="42"/>
      <c r="H79" s="86"/>
      <c r="I79" s="67"/>
      <c r="J79" s="68"/>
      <c r="K79" s="69"/>
      <c r="L79" s="68"/>
      <c r="M79" s="42"/>
      <c r="N79" s="70"/>
      <c r="O79" s="71"/>
      <c r="P79" s="72"/>
      <c r="Q79" s="72"/>
    </row>
    <row r="80" s="4" customFormat="1" ht="18.6" customHeight="1" spans="1:17">
      <c r="A80" s="37"/>
      <c r="B80" s="38"/>
      <c r="C80" s="39"/>
      <c r="D80" s="40"/>
      <c r="E80" s="41"/>
      <c r="F80" s="39"/>
      <c r="G80" s="42"/>
      <c r="H80" s="86"/>
      <c r="I80" s="67"/>
      <c r="J80" s="68"/>
      <c r="K80" s="69"/>
      <c r="L80" s="68"/>
      <c r="M80" s="42"/>
      <c r="N80" s="70"/>
      <c r="O80" s="71"/>
      <c r="P80" s="72"/>
      <c r="Q80" s="72"/>
    </row>
    <row r="81" s="4" customFormat="1" ht="18.6" customHeight="1" spans="1:17">
      <c r="A81" s="37"/>
      <c r="B81" s="38"/>
      <c r="C81" s="39"/>
      <c r="D81" s="40"/>
      <c r="E81" s="41"/>
      <c r="F81" s="39"/>
      <c r="G81" s="42"/>
      <c r="H81" s="86"/>
      <c r="I81" s="67"/>
      <c r="J81" s="68"/>
      <c r="K81" s="69"/>
      <c r="L81" s="68"/>
      <c r="M81" s="42"/>
      <c r="N81" s="70"/>
      <c r="O81" s="71"/>
      <c r="P81" s="72"/>
      <c r="Q81" s="72"/>
    </row>
    <row r="82" s="4" customFormat="1" ht="18.6" customHeight="1" spans="1:17">
      <c r="A82" s="37"/>
      <c r="B82" s="38"/>
      <c r="C82" s="39"/>
      <c r="D82" s="40"/>
      <c r="E82" s="41"/>
      <c r="F82" s="39"/>
      <c r="G82" s="42"/>
      <c r="H82" s="86"/>
      <c r="I82" s="67"/>
      <c r="J82" s="68"/>
      <c r="K82" s="69"/>
      <c r="L82" s="68"/>
      <c r="M82" s="42"/>
      <c r="N82" s="70"/>
      <c r="O82" s="71"/>
      <c r="P82" s="72"/>
      <c r="Q82" s="72"/>
    </row>
    <row r="83" s="4" customFormat="1" ht="18.6" customHeight="1" spans="1:17">
      <c r="A83" s="37"/>
      <c r="B83" s="38"/>
      <c r="C83" s="39"/>
      <c r="D83" s="40"/>
      <c r="E83" s="41"/>
      <c r="F83" s="39"/>
      <c r="G83" s="42"/>
      <c r="H83" s="86"/>
      <c r="I83" s="67"/>
      <c r="J83" s="68"/>
      <c r="K83" s="69"/>
      <c r="L83" s="68"/>
      <c r="M83" s="42"/>
      <c r="N83" s="70"/>
      <c r="O83" s="71"/>
      <c r="P83" s="72"/>
      <c r="Q83" s="72"/>
    </row>
    <row r="84" s="4" customFormat="1" ht="18.6" customHeight="1" spans="1:17">
      <c r="A84" s="37"/>
      <c r="B84" s="38"/>
      <c r="C84" s="39"/>
      <c r="D84" s="40"/>
      <c r="E84" s="41"/>
      <c r="F84" s="39"/>
      <c r="G84" s="42"/>
      <c r="H84" s="86"/>
      <c r="I84" s="67"/>
      <c r="J84" s="68"/>
      <c r="K84" s="69"/>
      <c r="L84" s="68"/>
      <c r="M84" s="42"/>
      <c r="N84" s="70"/>
      <c r="O84" s="71"/>
      <c r="P84" s="72"/>
      <c r="Q84" s="72"/>
    </row>
    <row r="85" s="4" customFormat="1" ht="18.6" customHeight="1" spans="1:17">
      <c r="A85" s="37"/>
      <c r="B85" s="38"/>
      <c r="C85" s="39"/>
      <c r="D85" s="40"/>
      <c r="E85" s="41"/>
      <c r="F85" s="39"/>
      <c r="G85" s="42"/>
      <c r="H85" s="86"/>
      <c r="I85" s="67"/>
      <c r="J85" s="68"/>
      <c r="K85" s="69"/>
      <c r="L85" s="68"/>
      <c r="M85" s="42"/>
      <c r="N85" s="70"/>
      <c r="O85" s="71"/>
      <c r="P85" s="72"/>
      <c r="Q85" s="72"/>
    </row>
    <row r="86" s="4" customFormat="1" ht="18.6" customHeight="1" spans="1:17">
      <c r="A86" s="37"/>
      <c r="B86" s="38"/>
      <c r="C86" s="39"/>
      <c r="D86" s="40"/>
      <c r="E86" s="41"/>
      <c r="F86" s="39"/>
      <c r="G86" s="42"/>
      <c r="H86" s="86"/>
      <c r="I86" s="67"/>
      <c r="J86" s="68"/>
      <c r="K86" s="69"/>
      <c r="L86" s="68"/>
      <c r="M86" s="42"/>
      <c r="N86" s="70"/>
      <c r="O86" s="71"/>
      <c r="P86" s="72"/>
      <c r="Q86" s="72"/>
    </row>
    <row r="87" s="4" customFormat="1" ht="18.6" customHeight="1" spans="1:17">
      <c r="A87" s="37"/>
      <c r="B87" s="38"/>
      <c r="C87" s="39"/>
      <c r="D87" s="40"/>
      <c r="E87" s="41"/>
      <c r="F87" s="39"/>
      <c r="G87" s="42"/>
      <c r="H87" s="86"/>
      <c r="I87" s="67"/>
      <c r="J87" s="68"/>
      <c r="K87" s="69"/>
      <c r="L87" s="68"/>
      <c r="M87" s="42"/>
      <c r="N87" s="70"/>
      <c r="O87" s="71"/>
      <c r="P87" s="72"/>
      <c r="Q87" s="72"/>
    </row>
    <row r="88" s="4" customFormat="1" ht="18.6" customHeight="1" spans="1:17">
      <c r="A88" s="37"/>
      <c r="B88" s="38"/>
      <c r="C88" s="39"/>
      <c r="D88" s="40"/>
      <c r="E88" s="41"/>
      <c r="F88" s="39"/>
      <c r="G88" s="42"/>
      <c r="H88" s="86"/>
      <c r="I88" s="67"/>
      <c r="J88" s="68"/>
      <c r="K88" s="69"/>
      <c r="L88" s="68"/>
      <c r="M88" s="42"/>
      <c r="N88" s="70"/>
      <c r="O88" s="71"/>
      <c r="P88" s="72"/>
      <c r="Q88" s="72"/>
    </row>
    <row r="89" s="4" customFormat="1" ht="18.6" customHeight="1" spans="1:17">
      <c r="A89" s="37"/>
      <c r="B89" s="38"/>
      <c r="C89" s="39"/>
      <c r="D89" s="40"/>
      <c r="E89" s="41"/>
      <c r="F89" s="39"/>
      <c r="G89" s="42"/>
      <c r="H89" s="86"/>
      <c r="I89" s="67"/>
      <c r="J89" s="68"/>
      <c r="K89" s="69"/>
      <c r="L89" s="68"/>
      <c r="M89" s="42"/>
      <c r="N89" s="70"/>
      <c r="O89" s="71"/>
      <c r="P89" s="72"/>
      <c r="Q89" s="72"/>
    </row>
    <row r="90" s="4" customFormat="1" ht="18.6" customHeight="1" spans="1:17">
      <c r="A90" s="37"/>
      <c r="B90" s="38"/>
      <c r="C90" s="39"/>
      <c r="D90" s="40"/>
      <c r="E90" s="41"/>
      <c r="F90" s="39"/>
      <c r="G90" s="42"/>
      <c r="H90" s="86"/>
      <c r="I90" s="67"/>
      <c r="J90" s="68"/>
      <c r="K90" s="69"/>
      <c r="L90" s="68"/>
      <c r="M90" s="42"/>
      <c r="N90" s="70"/>
      <c r="O90" s="71"/>
      <c r="P90" s="72"/>
      <c r="Q90" s="72"/>
    </row>
    <row r="91" s="4" customFormat="1" ht="18.6" customHeight="1" spans="1:17">
      <c r="A91" s="37"/>
      <c r="B91" s="87"/>
      <c r="C91" s="39"/>
      <c r="D91" s="40"/>
      <c r="E91" s="41"/>
      <c r="F91" s="39"/>
      <c r="G91" s="42"/>
      <c r="H91" s="84"/>
      <c r="I91" s="67"/>
      <c r="J91" s="68"/>
      <c r="K91" s="69"/>
      <c r="L91" s="68"/>
      <c r="M91" s="42"/>
      <c r="N91" s="70"/>
      <c r="O91" s="71"/>
      <c r="P91" s="72"/>
      <c r="Q91" s="72"/>
    </row>
    <row r="92" s="4" customFormat="1" ht="18.6" customHeight="1" spans="1:17">
      <c r="A92" s="37"/>
      <c r="B92" s="38"/>
      <c r="C92" s="39"/>
      <c r="D92" s="40"/>
      <c r="E92" s="41"/>
      <c r="F92" s="39"/>
      <c r="G92" s="42"/>
      <c r="H92" s="84"/>
      <c r="I92" s="67"/>
      <c r="J92" s="68"/>
      <c r="K92" s="69"/>
      <c r="L92" s="68"/>
      <c r="M92" s="42"/>
      <c r="N92" s="70"/>
      <c r="O92" s="71"/>
      <c r="P92" s="72"/>
      <c r="Q92" s="72"/>
    </row>
    <row r="93" s="4" customFormat="1" ht="18.6" customHeight="1" spans="1:17">
      <c r="A93" s="37"/>
      <c r="B93" s="38"/>
      <c r="C93" s="39"/>
      <c r="D93" s="40"/>
      <c r="E93" s="41"/>
      <c r="F93" s="39"/>
      <c r="G93" s="42"/>
      <c r="H93" s="84"/>
      <c r="I93" s="67"/>
      <c r="J93" s="68"/>
      <c r="K93" s="69"/>
      <c r="L93" s="68"/>
      <c r="M93" s="42"/>
      <c r="N93" s="70"/>
      <c r="O93" s="71"/>
      <c r="P93" s="72"/>
      <c r="Q93" s="72"/>
    </row>
    <row r="94" s="4" customFormat="1" ht="18.6" customHeight="1" spans="1:17">
      <c r="A94" s="37"/>
      <c r="B94" s="38"/>
      <c r="C94" s="39"/>
      <c r="D94" s="40"/>
      <c r="E94" s="41"/>
      <c r="F94" s="39"/>
      <c r="G94" s="42"/>
      <c r="H94" s="84"/>
      <c r="I94" s="67"/>
      <c r="J94" s="68"/>
      <c r="K94" s="69"/>
      <c r="L94" s="68"/>
      <c r="M94" s="42"/>
      <c r="N94" s="70"/>
      <c r="O94" s="71"/>
      <c r="P94" s="72"/>
      <c r="Q94" s="72"/>
    </row>
    <row r="95" s="4" customFormat="1" ht="18.6" customHeight="1" spans="1:17">
      <c r="A95" s="37"/>
      <c r="B95" s="38"/>
      <c r="C95" s="39"/>
      <c r="D95" s="40"/>
      <c r="E95" s="41"/>
      <c r="F95" s="39"/>
      <c r="G95" s="42"/>
      <c r="H95" s="84"/>
      <c r="I95" s="67"/>
      <c r="J95" s="68"/>
      <c r="K95" s="69"/>
      <c r="L95" s="68"/>
      <c r="M95" s="42"/>
      <c r="N95" s="70"/>
      <c r="O95" s="71"/>
      <c r="P95" s="72"/>
      <c r="Q95" s="72"/>
    </row>
    <row r="96" s="4" customFormat="1" ht="18.6" customHeight="1" spans="1:17">
      <c r="A96" s="37"/>
      <c r="B96" s="38"/>
      <c r="C96" s="39"/>
      <c r="D96" s="40"/>
      <c r="E96" s="41"/>
      <c r="F96" s="39"/>
      <c r="G96" s="42"/>
      <c r="H96" s="84"/>
      <c r="I96" s="67"/>
      <c r="J96" s="68"/>
      <c r="K96" s="69"/>
      <c r="L96" s="68"/>
      <c r="M96" s="42"/>
      <c r="N96" s="70"/>
      <c r="O96" s="71"/>
      <c r="P96" s="72"/>
      <c r="Q96" s="72"/>
    </row>
    <row r="97" s="4" customFormat="1" ht="18.6" customHeight="1" spans="1:17">
      <c r="A97" s="37"/>
      <c r="B97" s="38"/>
      <c r="C97" s="39"/>
      <c r="D97" s="40"/>
      <c r="E97" s="41"/>
      <c r="F97" s="39"/>
      <c r="G97" s="42"/>
      <c r="H97" s="84"/>
      <c r="I97" s="67"/>
      <c r="J97" s="68"/>
      <c r="K97" s="69"/>
      <c r="L97" s="68"/>
      <c r="M97" s="42"/>
      <c r="N97" s="70"/>
      <c r="O97" s="71"/>
      <c r="P97" s="72"/>
      <c r="Q97" s="72"/>
    </row>
    <row r="98" s="4" customFormat="1" ht="18.6" customHeight="1" spans="1:17">
      <c r="A98" s="37"/>
      <c r="B98" s="38"/>
      <c r="C98" s="39"/>
      <c r="D98" s="40"/>
      <c r="E98" s="41"/>
      <c r="F98" s="39"/>
      <c r="G98" s="42"/>
      <c r="H98" s="84"/>
      <c r="I98" s="67"/>
      <c r="J98" s="68"/>
      <c r="K98" s="69"/>
      <c r="L98" s="68"/>
      <c r="M98" s="42"/>
      <c r="N98" s="70"/>
      <c r="O98" s="71"/>
      <c r="P98" s="72"/>
      <c r="Q98" s="72"/>
    </row>
    <row r="99" s="4" customFormat="1" ht="18.6" customHeight="1" spans="1:17">
      <c r="A99" s="37"/>
      <c r="B99" s="38"/>
      <c r="C99" s="39"/>
      <c r="D99" s="40"/>
      <c r="E99" s="41"/>
      <c r="F99" s="39"/>
      <c r="G99" s="42"/>
      <c r="H99" s="84"/>
      <c r="I99" s="67"/>
      <c r="J99" s="68"/>
      <c r="K99" s="69"/>
      <c r="L99" s="68"/>
      <c r="M99" s="42"/>
      <c r="N99" s="70"/>
      <c r="O99" s="71"/>
      <c r="P99" s="72"/>
      <c r="Q99" s="72"/>
    </row>
    <row r="100" s="4" customFormat="1" ht="18.6" customHeight="1" spans="1:17">
      <c r="A100" s="37"/>
      <c r="B100" s="38"/>
      <c r="C100" s="39"/>
      <c r="D100" s="40"/>
      <c r="E100" s="41"/>
      <c r="F100" s="39"/>
      <c r="G100" s="42"/>
      <c r="H100" s="88"/>
      <c r="I100" s="67"/>
      <c r="J100" s="68"/>
      <c r="K100" s="69"/>
      <c r="L100" s="68"/>
      <c r="M100" s="42"/>
      <c r="N100" s="70"/>
      <c r="O100" s="71"/>
      <c r="P100" s="72"/>
      <c r="Q100" s="72"/>
    </row>
    <row r="101" s="4" customFormat="1" ht="18.6" customHeight="1" spans="1:17">
      <c r="A101" s="37"/>
      <c r="B101" s="38"/>
      <c r="C101" s="39"/>
      <c r="D101" s="40"/>
      <c r="E101" s="41"/>
      <c r="F101" s="39"/>
      <c r="G101" s="42"/>
      <c r="H101" s="88"/>
      <c r="I101" s="67"/>
      <c r="J101" s="68"/>
      <c r="K101" s="69"/>
      <c r="L101" s="68"/>
      <c r="M101" s="42"/>
      <c r="N101" s="70"/>
      <c r="O101" s="71"/>
      <c r="P101" s="72"/>
      <c r="Q101" s="72"/>
    </row>
    <row r="102" s="4" customFormat="1" ht="18.6" customHeight="1" spans="1:17">
      <c r="A102" s="37"/>
      <c r="B102" s="38"/>
      <c r="C102" s="39"/>
      <c r="D102" s="40"/>
      <c r="E102" s="41"/>
      <c r="F102" s="39"/>
      <c r="G102" s="42"/>
      <c r="H102" s="88"/>
      <c r="I102" s="67"/>
      <c r="J102" s="68"/>
      <c r="K102" s="69"/>
      <c r="L102" s="68"/>
      <c r="M102" s="42"/>
      <c r="N102" s="70"/>
      <c r="O102" s="71"/>
      <c r="P102" s="72"/>
      <c r="Q102" s="72"/>
    </row>
    <row r="103" s="4" customFormat="1" ht="18.6" customHeight="1" spans="1:17">
      <c r="A103" s="37"/>
      <c r="B103" s="38"/>
      <c r="C103" s="39"/>
      <c r="D103" s="40"/>
      <c r="E103" s="41"/>
      <c r="F103" s="39"/>
      <c r="G103" s="42"/>
      <c r="H103" s="88"/>
      <c r="I103" s="67"/>
      <c r="J103" s="68"/>
      <c r="K103" s="69"/>
      <c r="L103" s="68"/>
      <c r="M103" s="42"/>
      <c r="N103" s="70"/>
      <c r="O103" s="71"/>
      <c r="P103" s="72"/>
      <c r="Q103" s="72"/>
    </row>
    <row r="104" s="4" customFormat="1" ht="18.6" customHeight="1" spans="1:17">
      <c r="A104" s="37"/>
      <c r="B104" s="38"/>
      <c r="C104" s="39"/>
      <c r="D104" s="40"/>
      <c r="E104" s="41"/>
      <c r="F104" s="39"/>
      <c r="G104" s="42"/>
      <c r="H104" s="88"/>
      <c r="I104" s="67"/>
      <c r="J104" s="68"/>
      <c r="K104" s="69"/>
      <c r="L104" s="68"/>
      <c r="M104" s="42"/>
      <c r="N104" s="70"/>
      <c r="O104" s="71"/>
      <c r="P104" s="72"/>
      <c r="Q104" s="72"/>
    </row>
    <row r="105" s="4" customFormat="1" ht="18.6" customHeight="1" spans="1:17">
      <c r="A105" s="37"/>
      <c r="B105" s="38"/>
      <c r="C105" s="39"/>
      <c r="D105" s="40"/>
      <c r="E105" s="41"/>
      <c r="F105" s="39"/>
      <c r="G105" s="42"/>
      <c r="H105" s="88"/>
      <c r="I105" s="67"/>
      <c r="J105" s="68"/>
      <c r="K105" s="69"/>
      <c r="L105" s="68"/>
      <c r="M105" s="42"/>
      <c r="N105" s="70"/>
      <c r="O105" s="71"/>
      <c r="P105" s="72"/>
      <c r="Q105" s="72"/>
    </row>
    <row r="106" s="4" customFormat="1" ht="18.6" customHeight="1" spans="1:17">
      <c r="A106" s="37"/>
      <c r="B106" s="38"/>
      <c r="C106" s="39"/>
      <c r="D106" s="40"/>
      <c r="E106" s="41"/>
      <c r="F106" s="39"/>
      <c r="G106" s="42"/>
      <c r="H106" s="88"/>
      <c r="I106" s="67"/>
      <c r="J106" s="68"/>
      <c r="K106" s="69"/>
      <c r="L106" s="68"/>
      <c r="M106" s="42"/>
      <c r="N106" s="70"/>
      <c r="O106" s="71"/>
      <c r="P106" s="72"/>
      <c r="Q106" s="72"/>
    </row>
    <row r="107" s="4" customFormat="1" ht="18.6" customHeight="1" spans="1:17">
      <c r="A107" s="37"/>
      <c r="B107" s="38"/>
      <c r="C107" s="39"/>
      <c r="D107" s="40"/>
      <c r="E107" s="41"/>
      <c r="F107" s="39"/>
      <c r="G107" s="42"/>
      <c r="H107" s="88"/>
      <c r="I107" s="67"/>
      <c r="J107" s="68"/>
      <c r="K107" s="69"/>
      <c r="L107" s="68"/>
      <c r="M107" s="42"/>
      <c r="N107" s="70"/>
      <c r="O107" s="71"/>
      <c r="P107" s="72"/>
      <c r="Q107" s="72"/>
    </row>
    <row r="108" s="4" customFormat="1" ht="18.6" customHeight="1" spans="1:17">
      <c r="A108" s="37"/>
      <c r="B108" s="38"/>
      <c r="C108" s="39"/>
      <c r="D108" s="40"/>
      <c r="E108" s="41"/>
      <c r="F108" s="39"/>
      <c r="G108" s="42"/>
      <c r="H108" s="88"/>
      <c r="I108" s="67"/>
      <c r="J108" s="68"/>
      <c r="K108" s="69"/>
      <c r="L108" s="68"/>
      <c r="M108" s="42"/>
      <c r="N108" s="70"/>
      <c r="O108" s="71"/>
      <c r="P108" s="72"/>
      <c r="Q108" s="72"/>
    </row>
    <row r="109" s="4" customFormat="1" ht="18.6" customHeight="1" spans="1:17">
      <c r="A109" s="37"/>
      <c r="B109" s="38"/>
      <c r="C109" s="39"/>
      <c r="D109" s="40"/>
      <c r="E109" s="41"/>
      <c r="F109" s="39"/>
      <c r="G109" s="42"/>
      <c r="H109" s="88"/>
      <c r="I109" s="67"/>
      <c r="J109" s="68"/>
      <c r="K109" s="69"/>
      <c r="L109" s="68"/>
      <c r="M109" s="42"/>
      <c r="N109" s="70"/>
      <c r="O109" s="71"/>
      <c r="P109" s="72"/>
      <c r="Q109" s="72"/>
    </row>
    <row r="110" s="4" customFormat="1" ht="18.6" customHeight="1" spans="1:17">
      <c r="A110" s="37"/>
      <c r="B110" s="38"/>
      <c r="C110" s="39"/>
      <c r="D110" s="40"/>
      <c r="E110" s="41"/>
      <c r="F110" s="39"/>
      <c r="G110" s="42"/>
      <c r="H110" s="88"/>
      <c r="I110" s="67"/>
      <c r="J110" s="68"/>
      <c r="K110" s="69"/>
      <c r="L110" s="68"/>
      <c r="M110" s="42"/>
      <c r="N110" s="70"/>
      <c r="O110" s="71"/>
      <c r="P110" s="72"/>
      <c r="Q110" s="72"/>
    </row>
    <row r="111" s="5" customFormat="1" ht="18.6" customHeight="1" spans="1:17">
      <c r="A111" s="37"/>
      <c r="B111" s="38"/>
      <c r="C111" s="39"/>
      <c r="D111" s="40"/>
      <c r="E111" s="41"/>
      <c r="F111" s="39"/>
      <c r="G111" s="85"/>
      <c r="H111" s="88"/>
      <c r="I111" s="67"/>
      <c r="J111" s="68"/>
      <c r="K111" s="69"/>
      <c r="L111" s="68"/>
      <c r="M111" s="42"/>
      <c r="N111" s="70"/>
      <c r="O111" s="71"/>
      <c r="P111" s="74"/>
      <c r="Q111" s="74"/>
    </row>
    <row r="112" s="4" customFormat="1" ht="18.6" customHeight="1" spans="1:17">
      <c r="A112" s="37"/>
      <c r="B112" s="38"/>
      <c r="C112" s="39"/>
      <c r="D112" s="40"/>
      <c r="E112" s="41"/>
      <c r="F112" s="39"/>
      <c r="G112" s="42"/>
      <c r="H112" s="88"/>
      <c r="I112" s="67"/>
      <c r="J112" s="68"/>
      <c r="K112" s="69"/>
      <c r="L112" s="68"/>
      <c r="M112" s="42"/>
      <c r="N112" s="70"/>
      <c r="O112" s="71"/>
      <c r="P112" s="72"/>
      <c r="Q112" s="72"/>
    </row>
    <row r="113" s="4" customFormat="1" ht="18.6" customHeight="1" spans="1:17">
      <c r="A113" s="37"/>
      <c r="B113" s="38"/>
      <c r="C113" s="39"/>
      <c r="D113" s="40"/>
      <c r="E113" s="41"/>
      <c r="F113" s="39"/>
      <c r="G113" s="42"/>
      <c r="H113" s="88"/>
      <c r="I113" s="67"/>
      <c r="J113" s="68"/>
      <c r="K113" s="69"/>
      <c r="L113" s="68"/>
      <c r="M113" s="42"/>
      <c r="N113" s="70"/>
      <c r="O113" s="71"/>
      <c r="P113" s="72"/>
      <c r="Q113" s="72"/>
    </row>
    <row r="114" s="4" customFormat="1" ht="18.6" customHeight="1" spans="1:17">
      <c r="A114" s="37"/>
      <c r="B114" s="38"/>
      <c r="C114" s="39"/>
      <c r="D114" s="40"/>
      <c r="E114" s="41"/>
      <c r="F114" s="39"/>
      <c r="G114" s="42"/>
      <c r="H114" s="88"/>
      <c r="I114" s="67"/>
      <c r="J114" s="68"/>
      <c r="K114" s="69"/>
      <c r="L114" s="68"/>
      <c r="M114" s="42"/>
      <c r="N114" s="70"/>
      <c r="O114" s="71"/>
      <c r="P114" s="72"/>
      <c r="Q114" s="72"/>
    </row>
    <row r="115" s="4" customFormat="1" ht="18.6" customHeight="1" spans="1:17">
      <c r="A115" s="37"/>
      <c r="B115" s="38"/>
      <c r="C115" s="39"/>
      <c r="D115" s="89"/>
      <c r="E115" s="90"/>
      <c r="F115" s="39"/>
      <c r="G115" s="42"/>
      <c r="H115" s="42"/>
      <c r="I115" s="67"/>
      <c r="J115" s="68"/>
      <c r="K115" s="69"/>
      <c r="L115" s="68"/>
      <c r="M115" s="42"/>
      <c r="N115" s="70"/>
      <c r="O115" s="101"/>
      <c r="P115" s="72"/>
      <c r="Q115" s="72"/>
    </row>
    <row r="116" s="4" customFormat="1" ht="18.6" customHeight="1" spans="1:17">
      <c r="A116" s="37"/>
      <c r="B116" s="38"/>
      <c r="C116" s="39"/>
      <c r="D116" s="89"/>
      <c r="E116" s="90"/>
      <c r="F116" s="39"/>
      <c r="G116" s="42"/>
      <c r="H116" s="42"/>
      <c r="I116" s="67"/>
      <c r="J116" s="68"/>
      <c r="K116" s="69"/>
      <c r="L116" s="68"/>
      <c r="M116" s="42"/>
      <c r="N116" s="70"/>
      <c r="O116" s="101"/>
      <c r="P116" s="72"/>
      <c r="Q116" s="72"/>
    </row>
    <row r="117" s="4" customFormat="1" ht="18.6" customHeight="1" spans="1:17">
      <c r="A117" s="37"/>
      <c r="B117" s="38"/>
      <c r="C117" s="39"/>
      <c r="D117" s="89"/>
      <c r="E117" s="90"/>
      <c r="F117" s="39"/>
      <c r="G117" s="42"/>
      <c r="H117" s="42"/>
      <c r="I117" s="67"/>
      <c r="J117" s="68"/>
      <c r="K117" s="69"/>
      <c r="L117" s="68"/>
      <c r="M117" s="42"/>
      <c r="N117" s="70"/>
      <c r="O117" s="101"/>
      <c r="P117" s="72"/>
      <c r="Q117" s="72"/>
    </row>
    <row r="118" s="4" customFormat="1" ht="18.6" customHeight="1" spans="1:17">
      <c r="A118" s="37"/>
      <c r="B118" s="38"/>
      <c r="C118" s="39"/>
      <c r="D118" s="91"/>
      <c r="E118" s="91"/>
      <c r="F118" s="39"/>
      <c r="G118" s="42"/>
      <c r="H118" s="42"/>
      <c r="I118" s="67"/>
      <c r="J118" s="68"/>
      <c r="K118" s="69"/>
      <c r="L118" s="68"/>
      <c r="M118" s="42"/>
      <c r="N118" s="70"/>
      <c r="O118" s="101"/>
      <c r="P118" s="72"/>
      <c r="Q118" s="72"/>
    </row>
    <row r="119" s="4" customFormat="1" ht="18.6" customHeight="1" spans="1:17">
      <c r="A119" s="37"/>
      <c r="B119" s="38"/>
      <c r="C119" s="39"/>
      <c r="D119" s="91"/>
      <c r="E119" s="91"/>
      <c r="F119" s="39"/>
      <c r="G119" s="42"/>
      <c r="H119" s="42"/>
      <c r="I119" s="67"/>
      <c r="J119" s="68"/>
      <c r="K119" s="69"/>
      <c r="L119" s="68"/>
      <c r="M119" s="42"/>
      <c r="N119" s="70"/>
      <c r="O119" s="101"/>
      <c r="P119" s="72"/>
      <c r="Q119" s="72"/>
    </row>
    <row r="120" s="4" customFormat="1" ht="18.6" customHeight="1" spans="1:17">
      <c r="A120" s="37"/>
      <c r="B120" s="38"/>
      <c r="C120" s="39"/>
      <c r="D120" s="91"/>
      <c r="E120" s="91"/>
      <c r="F120" s="39"/>
      <c r="G120" s="42"/>
      <c r="H120" s="42"/>
      <c r="I120" s="67"/>
      <c r="J120" s="68"/>
      <c r="K120" s="69"/>
      <c r="L120" s="68"/>
      <c r="M120" s="42"/>
      <c r="N120" s="70"/>
      <c r="O120" s="101"/>
      <c r="P120" s="72"/>
      <c r="Q120" s="72"/>
    </row>
    <row r="121" s="4" customFormat="1" ht="18.6" customHeight="1" spans="1:17">
      <c r="A121" s="37"/>
      <c r="B121" s="38"/>
      <c r="C121" s="39"/>
      <c r="D121" s="91"/>
      <c r="E121" s="91"/>
      <c r="F121" s="39"/>
      <c r="G121" s="42"/>
      <c r="H121" s="42"/>
      <c r="I121" s="67"/>
      <c r="J121" s="68"/>
      <c r="K121" s="69"/>
      <c r="L121" s="68"/>
      <c r="M121" s="42"/>
      <c r="N121" s="70"/>
      <c r="O121" s="101"/>
      <c r="P121" s="72"/>
      <c r="Q121" s="72"/>
    </row>
    <row r="122" s="4" customFormat="1" ht="18.6" customHeight="1" spans="1:17">
      <c r="A122" s="37"/>
      <c r="B122" s="38"/>
      <c r="C122" s="39"/>
      <c r="D122" s="91"/>
      <c r="E122" s="91"/>
      <c r="F122" s="39"/>
      <c r="G122" s="42"/>
      <c r="H122" s="42"/>
      <c r="I122" s="67"/>
      <c r="J122" s="68"/>
      <c r="K122" s="69"/>
      <c r="L122" s="68"/>
      <c r="M122" s="42"/>
      <c r="N122" s="70"/>
      <c r="O122" s="101"/>
      <c r="P122" s="72"/>
      <c r="Q122" s="72"/>
    </row>
    <row r="123" s="4" customFormat="1" ht="18.6" customHeight="1" spans="1:17">
      <c r="A123" s="37"/>
      <c r="B123" s="38"/>
      <c r="C123" s="39"/>
      <c r="D123" s="91"/>
      <c r="E123" s="91"/>
      <c r="F123" s="39"/>
      <c r="G123" s="42"/>
      <c r="H123" s="42"/>
      <c r="I123" s="67"/>
      <c r="J123" s="68"/>
      <c r="K123" s="69"/>
      <c r="L123" s="68"/>
      <c r="M123" s="42"/>
      <c r="N123" s="70"/>
      <c r="O123" s="101"/>
      <c r="P123" s="72"/>
      <c r="Q123" s="72"/>
    </row>
    <row r="124" s="4" customFormat="1" ht="18.6" customHeight="1" spans="1:17">
      <c r="A124" s="37"/>
      <c r="B124" s="92"/>
      <c r="C124" s="39"/>
      <c r="D124" s="93"/>
      <c r="E124" s="94"/>
      <c r="F124" s="95"/>
      <c r="G124" s="96"/>
      <c r="H124" s="97"/>
      <c r="I124" s="67"/>
      <c r="J124" s="68"/>
      <c r="K124" s="69"/>
      <c r="L124" s="68"/>
      <c r="M124" s="102"/>
      <c r="N124" s="103"/>
      <c r="O124" s="104"/>
      <c r="P124" s="72"/>
      <c r="Q124" s="72"/>
    </row>
    <row r="125" s="6" customFormat="1" ht="18.6" customHeight="1" spans="1:17">
      <c r="A125" s="98"/>
      <c r="B125" s="98"/>
      <c r="C125" s="98"/>
      <c r="D125" s="98"/>
      <c r="E125" s="98"/>
      <c r="F125" s="99"/>
      <c r="G125" s="100"/>
      <c r="H125" s="100"/>
      <c r="I125" s="67"/>
      <c r="J125" s="68"/>
      <c r="K125" s="69"/>
      <c r="L125" s="68"/>
      <c r="M125" s="105"/>
      <c r="N125" s="98"/>
      <c r="O125" s="98"/>
      <c r="P125" s="99"/>
      <c r="Q125" s="99"/>
    </row>
    <row r="126" s="7" customFormat="1" ht="15" customHeight="1"/>
  </sheetData>
  <autoFilter ref="A6:T8">
    <extLst/>
  </autoFilter>
  <mergeCells count="1">
    <mergeCell ref="A125:B12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玉米散户</vt:lpstr>
      <vt:lpstr>玉米大 户</vt:lpstr>
      <vt:lpstr>玉米大户2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2024-06-13T09:13:59Z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451C13D1101645A983055AE858BA05D1_13</vt:lpwstr>
  </property>
</Properties>
</file>