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豆大户" sheetId="18" r:id="rId1"/>
  </sheets>
  <definedNames>
    <definedName name="_xlnm._FilterDatabase" localSheetId="0" hidden="1">大豆大户!$A$6:$Q$9</definedName>
    <definedName name="_xlnm.Print_Area" localSheetId="0">大豆大户!$A$1:$Q$9</definedName>
    <definedName name="_xlnm.Print_Titles" localSheetId="0">大豆大户!$1:$6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<sst xmlns="http://schemas.openxmlformats.org/spreadsheetml/2006/main" count="31" uniqueCount="31">
  <si>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r>
      <rPr>
        <sz val="10.5"/>
        <rFont val="宋体"/>
        <charset val="134"/>
      </rPr>
      <t xml:space="preserve">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</si>
  <si>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</si>
  <si>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投保组织者：铁岭县镇西堡镇东腰堡村民委员会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大豆保险  </t>
    </r>
    <r>
      <rPr>
        <sz val="10"/>
        <rFont val="宋体"/>
        <charset val="134"/>
      </rPr>
      <t xml:space="preserve"> 投保作物：  大豆    所在村名：  东腰堡村  </t>
    </r>
  </si>
  <si>
    <r>
      <rPr>
        <sz val="10.5"/>
        <rFont val="宋体"/>
        <charset val="134"/>
      </rPr>
      <t xml:space="preserve"> 投保人：铁岭县镇西堡镇东腰堡村</t>
    </r>
    <r>
      <rPr>
        <b/>
        <sz val="10"/>
        <rFont val="宋体"/>
        <charset val="134"/>
      </rPr>
      <t>于兰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270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5.1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13.77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</si>
  <si>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</si>
  <si>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</si>
  <si>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</si>
  <si>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</si>
  <si>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</si>
  <si>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</si>
  <si>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</si>
  <si>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</si>
  <si>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</si>
  <si>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</si>
  <si>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</si>
  <si>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</si>
  <si>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</si>
  <si>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</si>
  <si>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</si>
  <si>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</si>
  <si>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</si>
  <si>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于兰</t>
  </si>
  <si>
    <t>银州区</t>
  </si>
  <si>
    <t>211202********2027</t>
  </si>
  <si>
    <t>136****5000</t>
  </si>
  <si>
    <t>南地北地</t>
  </si>
  <si>
    <t>621449********53739</t>
  </si>
  <si>
    <t>农村信用合作联社</t>
  </si>
  <si>
    <t>合计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</si>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</sst>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7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 applyProtection="0"/>
    <xf numFmtId="0" fontId="33" fillId="0" borderId="0" applyProtection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9" fillId="0" borderId="8" xfId="58" applyNumberFormat="1" applyFont="1" applyFill="1" applyBorder="1" applyAlignment="1">
      <alignment horizontal="center"/>
    </xf>
    <xf numFmtId="49" fontId="7" fillId="0" borderId="7" xfId="58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Border="1" applyAlignment="1">
      <alignment horizontal="center" vertical="center"/>
    </xf>
    <xf numFmtId="177" fontId="9" fillId="3" borderId="8" xfId="58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176" fontId="11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vertical="center"/>
    </xf>
    <xf numFmtId="49" fontId="9" fillId="0" borderId="12" xfId="58" applyNumberFormat="1" applyFont="1" applyFill="1" applyBorder="1" applyAlignment="1">
      <alignment horizontal="center"/>
    </xf>
    <xf numFmtId="177" fontId="10" fillId="0" borderId="7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480695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workbookViewId="0">
      <selection activeCell="D7" sqref="D7"/>
    </sheetView>
  </sheetViews>
  <sheetFormatPr defaultColWidth="9" defaultRowHeight="13.5"/>
  <cols>
    <col min="1" max="1" width="5.65" style="7" customWidth="1"/>
    <col min="2" max="2" width="8" style="8" customWidth="1"/>
    <col min="3" max="3" width="6.525" style="7" customWidth="1"/>
    <col min="4" max="4" width="12.6083333333333" style="7" customWidth="1"/>
    <col min="5" max="5" width="8.69166666666667" style="9" customWidth="1"/>
    <col min="6" max="6" width="8.25" style="9" customWidth="1"/>
    <col min="7" max="7" width="8.9" style="10" customWidth="1"/>
    <col min="8" max="8" width="7.93333333333333" style="10" customWidth="1"/>
    <col min="9" max="9" width="7.5" style="9" customWidth="1"/>
    <col min="10" max="10" width="8.125" style="11" customWidth="1"/>
    <col min="11" max="11" width="4.675" style="12" customWidth="1"/>
    <col min="12" max="12" width="7.93333333333333" style="11" customWidth="1"/>
    <col min="13" max="13" width="7.825" style="11" customWidth="1"/>
    <col min="14" max="14" width="13.7" style="9" customWidth="1"/>
    <col min="15" max="15" width="12.5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5"/>
      <c r="I1" s="14"/>
      <c r="J1" s="14"/>
      <c r="K1" s="47"/>
      <c r="L1" s="14"/>
      <c r="M1" s="14"/>
      <c r="N1" s="48"/>
      <c r="O1" s="49"/>
      <c r="P1" s="48"/>
      <c r="Q1" s="48"/>
      <c r="R1" s="69"/>
      <c r="S1" s="13"/>
      <c r="T1" s="13"/>
      <c r="U1" s="70"/>
    </row>
    <row r="2" s="1" customFormat="1" ht="22.5" customHeight="1" spans="1:21">
      <c r="A2" s="16" t="s">
        <v>0</v>
      </c>
      <c r="B2" s="17"/>
      <c r="C2" s="17"/>
      <c r="D2" s="17"/>
      <c r="E2" s="18"/>
      <c r="F2" s="18"/>
      <c r="G2" s="19"/>
      <c r="H2" s="19"/>
      <c r="I2" s="17"/>
      <c r="J2" s="17"/>
      <c r="K2" s="50"/>
      <c r="L2" s="17"/>
      <c r="M2" s="17"/>
      <c r="N2" s="51"/>
      <c r="O2" s="52"/>
      <c r="P2" s="51"/>
      <c r="Q2" s="51"/>
      <c r="R2" s="71"/>
      <c r="S2" s="18"/>
      <c r="T2" s="18"/>
      <c r="U2" s="72"/>
    </row>
    <row r="3" s="1" customFormat="1" ht="24.75" customHeight="1" spans="1:21">
      <c r="A3" s="20" t="s">
        <v>1</v>
      </c>
      <c r="B3" s="21"/>
      <c r="C3" s="21"/>
      <c r="D3" s="21"/>
      <c r="E3" s="22"/>
      <c r="F3" s="22"/>
      <c r="G3" s="23"/>
      <c r="H3" s="23"/>
      <c r="I3" s="21"/>
      <c r="J3" s="21"/>
      <c r="K3" s="53"/>
      <c r="L3" s="21"/>
      <c r="M3" s="21"/>
      <c r="N3" s="54"/>
      <c r="O3" s="55"/>
      <c r="P3" s="54"/>
      <c r="Q3" s="54"/>
      <c r="R3" s="73"/>
      <c r="S3" s="22"/>
      <c r="T3" s="22"/>
      <c r="U3" s="74"/>
    </row>
    <row r="4" s="2" customFormat="1" ht="24.75" customHeight="1" spans="1:21">
      <c r="A4" s="24" t="s">
        <v>2</v>
      </c>
      <c r="B4" s="25"/>
      <c r="C4" s="25"/>
      <c r="D4" s="25"/>
      <c r="E4" s="26"/>
      <c r="F4" s="26"/>
      <c r="G4" s="27"/>
      <c r="H4" s="27"/>
      <c r="I4" s="25"/>
      <c r="J4" s="25"/>
      <c r="K4" s="56"/>
      <c r="L4" s="25"/>
      <c r="M4" s="25"/>
      <c r="N4" s="57"/>
      <c r="O4" s="58"/>
      <c r="P4" s="57"/>
      <c r="Q4" s="57"/>
      <c r="R4" s="75"/>
      <c r="S4" s="26"/>
      <c r="T4" s="26"/>
      <c r="U4" s="26"/>
    </row>
    <row r="5" s="2" customFormat="1" ht="25.5" customHeight="1" spans="1:21">
      <c r="A5" s="24" t="s">
        <v>3</v>
      </c>
      <c r="B5" s="25"/>
      <c r="C5" s="25"/>
      <c r="D5" s="25"/>
      <c r="E5" s="26"/>
      <c r="F5" s="26"/>
      <c r="G5" s="27"/>
      <c r="H5" s="27"/>
      <c r="I5" s="25"/>
      <c r="J5" s="25"/>
      <c r="K5" s="56"/>
      <c r="L5" s="25"/>
      <c r="M5" s="25"/>
      <c r="N5" s="57"/>
      <c r="O5" s="58"/>
      <c r="P5" s="57"/>
      <c r="Q5" s="57"/>
      <c r="R5" s="75"/>
      <c r="S5" s="26"/>
      <c r="T5" s="26"/>
      <c r="U5" s="26"/>
    </row>
    <row r="6" s="3" customFormat="1" ht="24.75" customHeight="1" spans="1:17">
      <c r="A6" s="28" t="s">
        <v>4</v>
      </c>
      <c r="B6" s="28" t="s">
        <v>5</v>
      </c>
      <c r="C6" s="29" t="s">
        <v>6</v>
      </c>
      <c r="D6" s="28" t="s">
        <v>7</v>
      </c>
      <c r="E6" s="28" t="s">
        <v>8</v>
      </c>
      <c r="F6" s="28" t="s">
        <v>9</v>
      </c>
      <c r="G6" s="30" t="s">
        <v>10</v>
      </c>
      <c r="H6" s="30" t="s">
        <v>11</v>
      </c>
      <c r="I6" s="28" t="s">
        <v>12</v>
      </c>
      <c r="J6" s="59" t="s">
        <v>13</v>
      </c>
      <c r="K6" s="60" t="s">
        <v>14</v>
      </c>
      <c r="L6" s="61" t="s">
        <v>15</v>
      </c>
      <c r="M6" s="59" t="s">
        <v>16</v>
      </c>
      <c r="N6" s="28" t="s">
        <v>17</v>
      </c>
      <c r="O6" s="28" t="s">
        <v>18</v>
      </c>
      <c r="P6" s="28" t="s">
        <v>19</v>
      </c>
      <c r="Q6" s="76" t="s">
        <v>20</v>
      </c>
    </row>
    <row r="7" s="4" customFormat="1" ht="18.6" customHeight="1" spans="1:17">
      <c r="A7" s="31">
        <v>1</v>
      </c>
      <c r="B7" s="32" t="s">
        <v>21</v>
      </c>
      <c r="C7" s="33" t="s">
        <v>22</v>
      </c>
      <c r="D7" s="34" t="s">
        <v>23</v>
      </c>
      <c r="E7" s="35" t="s">
        <v>24</v>
      </c>
      <c r="F7" s="33" t="s">
        <v>25</v>
      </c>
      <c r="G7" s="36">
        <v>1256.07</v>
      </c>
      <c r="H7" s="37">
        <v>1256.07</v>
      </c>
      <c r="I7" s="62">
        <f>G7*270</f>
        <v>339138.9</v>
      </c>
      <c r="J7" s="63">
        <f>G7*13.77</f>
        <v>17296.0839</v>
      </c>
      <c r="K7" s="64">
        <v>0.8</v>
      </c>
      <c r="L7" s="63">
        <f>J7*K7</f>
        <v>13836.86712</v>
      </c>
      <c r="M7" s="36">
        <f>G7*2.754</f>
        <v>3459.21678</v>
      </c>
      <c r="N7" s="65" t="s">
        <v>26</v>
      </c>
      <c r="O7" s="66" t="s">
        <v>27</v>
      </c>
      <c r="P7" s="29"/>
      <c r="Q7" s="77"/>
    </row>
    <row r="8" s="5" customFormat="1" ht="18.6" customHeight="1" spans="1:17">
      <c r="A8" s="38" t="s">
        <v>28</v>
      </c>
      <c r="B8" s="39"/>
      <c r="C8" s="39"/>
      <c r="D8" s="40"/>
      <c r="E8" s="40"/>
      <c r="F8" s="41"/>
      <c r="G8" s="42">
        <f>SUM(G7:G7)</f>
        <v>1256.07</v>
      </c>
      <c r="H8" s="42">
        <f>SUM(H7:H7)</f>
        <v>1256.07</v>
      </c>
      <c r="I8" s="62">
        <f>SUM(I7:I7)</f>
        <v>339138.9</v>
      </c>
      <c r="J8" s="63">
        <f>SUM(J7:J7)</f>
        <v>17296.0839</v>
      </c>
      <c r="K8" s="64"/>
      <c r="L8" s="63">
        <f>SUM(L7:L7)</f>
        <v>13836.86712</v>
      </c>
      <c r="M8" s="67">
        <f>SUM(M7:M7)</f>
        <v>3459.21678</v>
      </c>
      <c r="N8" s="40"/>
      <c r="O8" s="40"/>
      <c r="P8" s="41"/>
      <c r="Q8" s="41"/>
    </row>
    <row r="9" s="6" customFormat="1" ht="15" customHeight="1" spans="1:17">
      <c r="A9" s="43" t="s">
        <v>29</v>
      </c>
      <c r="B9" s="44"/>
      <c r="C9" s="45"/>
      <c r="D9" s="45"/>
      <c r="E9" s="43" t="s">
        <v>30</v>
      </c>
      <c r="F9" s="43"/>
      <c r="G9" s="46"/>
      <c r="H9" s="10"/>
      <c r="I9" s="9"/>
      <c r="J9" s="11"/>
      <c r="K9" s="12"/>
      <c r="L9" s="11"/>
      <c r="M9" s="11"/>
      <c r="N9" s="68"/>
      <c r="O9" s="43"/>
      <c r="P9" s="43"/>
      <c r="Q9" s="43"/>
    </row>
  </sheetData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大豆大户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2024-06-13T10:31:06Z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27672146CA9B4466B075010D5923E157_13</vt:lpwstr>
  </property>
</Properties>
</file>