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 tabRatio="622"/>
  </bookViews>
  <sheets>
    <sheet name="玉米散户" sheetId="18" r:id="rId1"/>
  </sheets>
  <definedNames>
    <definedName name="_xlnm._FilterDatabase" localSheetId="0" hidden="1">玉米散户!$A$6:$T$144</definedName>
    <definedName name="_xlnm.Print_Area" localSheetId="0">玉米散户!$A$1:$Q$144</definedName>
    <definedName name="_xlnm.Print_Titles" localSheetId="0">玉米散户!$1:$6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<sst xmlns="http://schemas.openxmlformats.org/spreadsheetml/2006/main" count="981" uniqueCount="470">
  <si>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</si>
  <si>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</si>
  <si>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投保组织者：铁岭县镇西堡镇歪石村民委员会</t>
    </r>
    <r>
      <rPr>
        <u/>
        <sz val="10.5"/>
        <rFont val="宋体"/>
        <charset val="134"/>
      </rPr>
      <t xml:space="preserve">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收入保险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  投保作物：玉米     所在村名：歪石村   </t>
    </r>
  </si>
  <si>
    <r>
      <rPr>
        <sz val="10.5"/>
        <rFont val="宋体"/>
        <charset val="134"/>
      </rPr>
      <t xml:space="preserve"> 投保人：铁岭县镇西堡镇歪石村田铁锋等137户     </t>
    </r>
    <r>
      <rPr>
        <sz val="10"/>
        <rFont val="宋体"/>
        <charset val="134"/>
      </rPr>
      <t>单位保额：</t>
    </r>
    <r>
      <rPr>
        <u/>
        <sz val="10"/>
        <rFont val="宋体"/>
        <charset val="134"/>
      </rPr>
      <t xml:space="preserve">  1120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6.1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68.32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</si>
  <si>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</si>
  <si>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</si>
  <si>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</si>
  <si>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组织机构代码证/身份证号</t>
  </si>
  <si>
    <t>联系方式</t>
  </si>
  <si>
    <t>种植
地点</t>
  </si>
  <si>
    <t>种植数量(亩)</t>
  </si>
  <si>
    <t>保险数量(亩)</t>
  </si>
  <si>
    <t>保险金额</t>
  </si>
  <si>
    <t>总保险费(元)</t>
  </si>
  <si>
    <t>财政补贴比例</t>
  </si>
  <si>
    <t>财政补贴金额（元）</t>
  </si>
  <si>
    <t>农户自缴保费(元)</t>
  </si>
  <si>
    <t>银行账号/一卡通号码</t>
  </si>
  <si>
    <t>开户行</t>
  </si>
  <si>
    <t>被保险人
签字</t>
  </si>
  <si>
    <t>备注</t>
  </si>
  <si>
    <t>田铁锋</t>
  </si>
  <si>
    <t>歪石村</t>
  </si>
  <si>
    <t>211221********2111</t>
  </si>
  <si>
    <t>139****9010</t>
  </si>
  <si>
    <t>东岭</t>
  </si>
  <si>
    <t>621449********78919</t>
  </si>
  <si>
    <t>农商银行</t>
  </si>
  <si>
    <t>任庆全</t>
  </si>
  <si>
    <t>211221********2116</t>
  </si>
  <si>
    <t>132****4958</t>
  </si>
  <si>
    <t>621449********97054</t>
  </si>
  <si>
    <t>何加余</t>
  </si>
  <si>
    <t>211221********2192</t>
  </si>
  <si>
    <t>131****4903</t>
  </si>
  <si>
    <t>621449********13039</t>
  </si>
  <si>
    <t>祝广华</t>
  </si>
  <si>
    <t>211221********2132</t>
  </si>
  <si>
    <t>153****3317</t>
  </si>
  <si>
    <t>621449********46517</t>
  </si>
  <si>
    <t>任洪秋</t>
  </si>
  <si>
    <t>211221********2122</t>
  </si>
  <si>
    <t>150****2206</t>
  </si>
  <si>
    <t>621449********16975</t>
  </si>
  <si>
    <t>张淑珍</t>
  </si>
  <si>
    <t>211221********2124</t>
  </si>
  <si>
    <t>183****5381</t>
  </si>
  <si>
    <t>621449********20647</t>
  </si>
  <si>
    <t>任庆发</t>
  </si>
  <si>
    <t>211221********2112</t>
  </si>
  <si>
    <t>158****6664</t>
  </si>
  <si>
    <t>621449********77138</t>
  </si>
  <si>
    <t>邢玉福</t>
  </si>
  <si>
    <t>211221********2110</t>
  </si>
  <si>
    <t>153****4868</t>
  </si>
  <si>
    <t>621449********07387</t>
  </si>
  <si>
    <t>申泽金</t>
  </si>
  <si>
    <t>182****0775</t>
  </si>
  <si>
    <t>621449********02502</t>
  </si>
  <si>
    <t>何加会</t>
  </si>
  <si>
    <t>211221********2117</t>
  </si>
  <si>
    <t>187****6881</t>
  </si>
  <si>
    <t>503011********4156</t>
  </si>
  <si>
    <t>田玉涛</t>
  </si>
  <si>
    <t>211221********2134</t>
  </si>
  <si>
    <t>131****2546</t>
  </si>
  <si>
    <t>621449********97203</t>
  </si>
  <si>
    <t>何海</t>
  </si>
  <si>
    <t>136****0329</t>
  </si>
  <si>
    <t>621449********01490</t>
  </si>
  <si>
    <t>任洪新</t>
  </si>
  <si>
    <t>158****8799</t>
  </si>
  <si>
    <t>621449********15231</t>
  </si>
  <si>
    <t>王志成</t>
  </si>
  <si>
    <t>211221********2113</t>
  </si>
  <si>
    <t>156****4590</t>
  </si>
  <si>
    <t>621449********39348</t>
  </si>
  <si>
    <t>刘志伟</t>
  </si>
  <si>
    <t>211221********2137</t>
  </si>
  <si>
    <t>167****8300</t>
  </si>
  <si>
    <t>503011********5708</t>
  </si>
  <si>
    <t>何志伟</t>
  </si>
  <si>
    <t>211221********2114</t>
  </si>
  <si>
    <t>157****5249</t>
  </si>
  <si>
    <t>621449********60974</t>
  </si>
  <si>
    <t>何加利</t>
  </si>
  <si>
    <t>180****4050</t>
  </si>
  <si>
    <t>621449********43541</t>
  </si>
  <si>
    <t>史桂杰</t>
  </si>
  <si>
    <t>211221********2140</t>
  </si>
  <si>
    <t>159****2440</t>
  </si>
  <si>
    <t>621449********02718</t>
  </si>
  <si>
    <t>王占伟</t>
  </si>
  <si>
    <t>211221********2118</t>
  </si>
  <si>
    <t>131****6102</t>
  </si>
  <si>
    <t>西沟</t>
  </si>
  <si>
    <t>621449********97211</t>
  </si>
  <si>
    <t>王占华</t>
  </si>
  <si>
    <t>621449********98300</t>
  </si>
  <si>
    <t>何加志</t>
  </si>
  <si>
    <t>170****4215</t>
  </si>
  <si>
    <t>621449********62764</t>
  </si>
  <si>
    <t>何德军</t>
  </si>
  <si>
    <t>211221********2115</t>
  </si>
  <si>
    <t>170****6215</t>
  </si>
  <si>
    <t>503011********3372</t>
  </si>
  <si>
    <t>李玉香</t>
  </si>
  <si>
    <t>211221********212X</t>
  </si>
  <si>
    <t>150****0828</t>
  </si>
  <si>
    <t>621449********64257</t>
  </si>
  <si>
    <t>葛云海</t>
  </si>
  <si>
    <t>150****7385</t>
  </si>
  <si>
    <t>621449********21662</t>
  </si>
  <si>
    <t>关宏海</t>
  </si>
  <si>
    <t>133****8020</t>
  </si>
  <si>
    <t>621449********76007</t>
  </si>
  <si>
    <t>田东</t>
  </si>
  <si>
    <t>150****4870</t>
  </si>
  <si>
    <t>621449********15033</t>
  </si>
  <si>
    <t>刘俊</t>
  </si>
  <si>
    <t>133****3755</t>
  </si>
  <si>
    <t>621449********09292</t>
  </si>
  <si>
    <t>何加清</t>
  </si>
  <si>
    <t>211221********2139</t>
  </si>
  <si>
    <t>133****2229</t>
  </si>
  <si>
    <t>621449********11055</t>
  </si>
  <si>
    <t>何福同</t>
  </si>
  <si>
    <t>133****1119</t>
  </si>
  <si>
    <t>621449********43400</t>
  </si>
  <si>
    <t>王大本</t>
  </si>
  <si>
    <t>181****5375</t>
  </si>
  <si>
    <t>503011********6362</t>
  </si>
  <si>
    <t>刘阳</t>
  </si>
  <si>
    <t>211221********2153</t>
  </si>
  <si>
    <t>132****3109</t>
  </si>
  <si>
    <t>621449********88651</t>
  </si>
  <si>
    <t>王占贵</t>
  </si>
  <si>
    <t>132****1256</t>
  </si>
  <si>
    <t>621449********97971</t>
  </si>
  <si>
    <t>王云峰</t>
  </si>
  <si>
    <t>211221********215X</t>
  </si>
  <si>
    <t>132****8042</t>
  </si>
  <si>
    <t>621449********29523</t>
  </si>
  <si>
    <t>田玉凡</t>
  </si>
  <si>
    <t>131****3546</t>
  </si>
  <si>
    <t>621449********07958</t>
  </si>
  <si>
    <t>田丽莹</t>
  </si>
  <si>
    <t>621449********62772</t>
  </si>
  <si>
    <t>何福焕</t>
  </si>
  <si>
    <t>211221********2119</t>
  </si>
  <si>
    <t>621449********08717</t>
  </si>
  <si>
    <t>刘玉刚</t>
  </si>
  <si>
    <t>211221********2135</t>
  </si>
  <si>
    <t>133****0773</t>
  </si>
  <si>
    <t>503011********7918</t>
  </si>
  <si>
    <t>刘玉良</t>
  </si>
  <si>
    <t>211221********2133</t>
  </si>
  <si>
    <t>150****4346</t>
  </si>
  <si>
    <t>621449********35214</t>
  </si>
  <si>
    <t>王占久</t>
  </si>
  <si>
    <t>211221********2156</t>
  </si>
  <si>
    <t>150****0699</t>
  </si>
  <si>
    <t>621449********61279</t>
  </si>
  <si>
    <t>田铁刚</t>
  </si>
  <si>
    <t>621449********96288</t>
  </si>
  <si>
    <t>王大雨</t>
  </si>
  <si>
    <t>135****5039</t>
  </si>
  <si>
    <t>馒头山</t>
  </si>
  <si>
    <t>621449********12627</t>
  </si>
  <si>
    <t>何志平</t>
  </si>
  <si>
    <t>150****2115</t>
  </si>
  <si>
    <t>621449********72929</t>
  </si>
  <si>
    <t>王鑫</t>
  </si>
  <si>
    <t>156****8056</t>
  </si>
  <si>
    <t>621449********75879</t>
  </si>
  <si>
    <t>王粟</t>
  </si>
  <si>
    <t>211221********2138</t>
  </si>
  <si>
    <t>621449********19011</t>
  </si>
  <si>
    <t>王大为</t>
  </si>
  <si>
    <t>133****1542</t>
  </si>
  <si>
    <t>621449********89576</t>
  </si>
  <si>
    <t>何志学</t>
  </si>
  <si>
    <t>621449********02593</t>
  </si>
  <si>
    <t>何得良</t>
  </si>
  <si>
    <t>158****1228</t>
  </si>
  <si>
    <t>621449********77234</t>
  </si>
  <si>
    <t>何永军</t>
  </si>
  <si>
    <t>151****6099</t>
  </si>
  <si>
    <t>621449********60990</t>
  </si>
  <si>
    <t>何福永</t>
  </si>
  <si>
    <t>211221********211X</t>
  </si>
  <si>
    <t>150****6267</t>
  </si>
  <si>
    <t>621449********62327</t>
  </si>
  <si>
    <t>肖春艳</t>
  </si>
  <si>
    <t>211221********4024</t>
  </si>
  <si>
    <t>131****7946</t>
  </si>
  <si>
    <t>503011********4588</t>
  </si>
  <si>
    <t>李忠元</t>
  </si>
  <si>
    <t>139****3381</t>
  </si>
  <si>
    <t>621449********00108</t>
  </si>
  <si>
    <t>田柏鸥</t>
  </si>
  <si>
    <t>211221********2145</t>
  </si>
  <si>
    <t>136****5095</t>
  </si>
  <si>
    <t>621449********65835</t>
  </si>
  <si>
    <t>杨连奎</t>
  </si>
  <si>
    <t>132****7939</t>
  </si>
  <si>
    <t>621449********20175</t>
  </si>
  <si>
    <t>钱桐发</t>
  </si>
  <si>
    <t>151****9621</t>
  </si>
  <si>
    <t>621449********61097</t>
  </si>
  <si>
    <t>林红</t>
  </si>
  <si>
    <t>211221********2169</t>
  </si>
  <si>
    <t>187****4559</t>
  </si>
  <si>
    <t>503011********5786</t>
  </si>
  <si>
    <t>任庆利</t>
  </si>
  <si>
    <t>211221********213X</t>
  </si>
  <si>
    <t>152****2490</t>
  </si>
  <si>
    <t>621449********61310</t>
  </si>
  <si>
    <t>郭守祥</t>
  </si>
  <si>
    <t>136****7108</t>
  </si>
  <si>
    <t>621449********04492</t>
  </si>
  <si>
    <t>张广斌</t>
  </si>
  <si>
    <t>621449********76924</t>
  </si>
  <si>
    <t>王凡</t>
  </si>
  <si>
    <t>180****2285</t>
  </si>
  <si>
    <t>621449********11154</t>
  </si>
  <si>
    <t>申泽仁</t>
  </si>
  <si>
    <t>138****5273</t>
  </si>
  <si>
    <t>621449********69923</t>
  </si>
  <si>
    <t>申泽林</t>
  </si>
  <si>
    <t>152****6588</t>
  </si>
  <si>
    <t>621449********11444</t>
  </si>
  <si>
    <t>关铁君</t>
  </si>
  <si>
    <t>158****8963</t>
  </si>
  <si>
    <t>621449********39424</t>
  </si>
  <si>
    <t>张宝山</t>
  </si>
  <si>
    <t>211221********2158</t>
  </si>
  <si>
    <t>181****8776</t>
  </si>
  <si>
    <t>503011********9725</t>
  </si>
  <si>
    <t>王占林</t>
  </si>
  <si>
    <t>133****6102</t>
  </si>
  <si>
    <t>621449********76031</t>
  </si>
  <si>
    <t>田铁斌</t>
  </si>
  <si>
    <t>150****1012</t>
  </si>
  <si>
    <t>621449********86803</t>
  </si>
  <si>
    <t>任荣堂</t>
  </si>
  <si>
    <t>156****5045</t>
  </si>
  <si>
    <t>621449********87554</t>
  </si>
  <si>
    <t>田铁波</t>
  </si>
  <si>
    <t>621449********64349</t>
  </si>
  <si>
    <t>田丽杰</t>
  </si>
  <si>
    <t>211221********2166</t>
  </si>
  <si>
    <t>139****7067</t>
  </si>
  <si>
    <t>621449********64331</t>
  </si>
  <si>
    <t>钱兴国</t>
  </si>
  <si>
    <t>159****4026</t>
  </si>
  <si>
    <t>621449********63705</t>
  </si>
  <si>
    <t>张学伟</t>
  </si>
  <si>
    <t>211221********2130</t>
  </si>
  <si>
    <t>159****1420</t>
  </si>
  <si>
    <t>621449********78571</t>
  </si>
  <si>
    <t>任铁堂</t>
  </si>
  <si>
    <t>130****9531</t>
  </si>
  <si>
    <t>503011********6565</t>
  </si>
  <si>
    <t>任旭堂</t>
  </si>
  <si>
    <t>621449********73921</t>
  </si>
  <si>
    <t>何银生</t>
  </si>
  <si>
    <t>131****3662</t>
  </si>
  <si>
    <t>621449********31596</t>
  </si>
  <si>
    <t>孙龙</t>
  </si>
  <si>
    <t>150****3303</t>
  </si>
  <si>
    <t>621449********49173</t>
  </si>
  <si>
    <t>田淑菊</t>
  </si>
  <si>
    <t>134****4658</t>
  </si>
  <si>
    <t>502911********3571</t>
  </si>
  <si>
    <t>张洪财</t>
  </si>
  <si>
    <t>181****1873</t>
  </si>
  <si>
    <t>502911********9967</t>
  </si>
  <si>
    <t>王丽</t>
  </si>
  <si>
    <t>211221********2141</t>
  </si>
  <si>
    <t>621449********18807</t>
  </si>
  <si>
    <t>申泽斌</t>
  </si>
  <si>
    <t>151****1958</t>
  </si>
  <si>
    <t>621449********98031</t>
  </si>
  <si>
    <t>任清堂</t>
  </si>
  <si>
    <t>150****1201</t>
  </si>
  <si>
    <t>621449********07205</t>
  </si>
  <si>
    <t>何金生</t>
  </si>
  <si>
    <t>133****6228</t>
  </si>
  <si>
    <t>621449********05002</t>
  </si>
  <si>
    <t>郭永海</t>
  </si>
  <si>
    <t>131****1310</t>
  </si>
  <si>
    <t>621449********12452</t>
  </si>
  <si>
    <t>艾景杰</t>
  </si>
  <si>
    <t>211221********1821</t>
  </si>
  <si>
    <t>158****0907</t>
  </si>
  <si>
    <t>621449********11992</t>
  </si>
  <si>
    <t>任立堂</t>
  </si>
  <si>
    <t>135****3312</t>
  </si>
  <si>
    <t>621449********83880</t>
  </si>
  <si>
    <t>张明杰</t>
  </si>
  <si>
    <t>211221********2187</t>
  </si>
  <si>
    <t>130****6260</t>
  </si>
  <si>
    <t>502911********1187</t>
  </si>
  <si>
    <t>任秋堂</t>
  </si>
  <si>
    <t>135****2312</t>
  </si>
  <si>
    <t>621449********22337</t>
  </si>
  <si>
    <t>蔡淑娟</t>
  </si>
  <si>
    <t>138****8306</t>
  </si>
  <si>
    <t>621449********77930</t>
  </si>
  <si>
    <t>李凤良</t>
  </si>
  <si>
    <t>211221********2176</t>
  </si>
  <si>
    <t>152****3595</t>
  </si>
  <si>
    <t>621449********75652</t>
  </si>
  <si>
    <t>刘长坤</t>
  </si>
  <si>
    <t>152****3959</t>
  </si>
  <si>
    <t>621449********83370</t>
  </si>
  <si>
    <t>韩金峰</t>
  </si>
  <si>
    <t>211221********2131</t>
  </si>
  <si>
    <t>151****2220</t>
  </si>
  <si>
    <t>621449********96494</t>
  </si>
  <si>
    <t>任庆娟</t>
  </si>
  <si>
    <t>139****8776</t>
  </si>
  <si>
    <t>621449********75801</t>
  </si>
  <si>
    <t>金春和</t>
  </si>
  <si>
    <t>211221********2195</t>
  </si>
  <si>
    <t>132****5822</t>
  </si>
  <si>
    <t>621449********86416</t>
  </si>
  <si>
    <t>任庆喜</t>
  </si>
  <si>
    <t>158****8242</t>
  </si>
  <si>
    <t>621449********76452</t>
  </si>
  <si>
    <t>任洪文</t>
  </si>
  <si>
    <t>621449********78227</t>
  </si>
  <si>
    <t>钱兴志</t>
  </si>
  <si>
    <t>187****9960</t>
  </si>
  <si>
    <t>621449********05736</t>
  </si>
  <si>
    <t>申泽文</t>
  </si>
  <si>
    <t>152****7258</t>
  </si>
  <si>
    <t>621449********05786</t>
  </si>
  <si>
    <t>王铮</t>
  </si>
  <si>
    <t>132****3205</t>
  </si>
  <si>
    <t>后山</t>
  </si>
  <si>
    <t>621449********20607</t>
  </si>
  <si>
    <t>任伟堂</t>
  </si>
  <si>
    <t>157****3674</t>
  </si>
  <si>
    <t>621449********49954</t>
  </si>
  <si>
    <t>常金杰</t>
  </si>
  <si>
    <t>621449********09208</t>
  </si>
  <si>
    <t>金春湖</t>
  </si>
  <si>
    <t>130****5650</t>
  </si>
  <si>
    <t>621449********90329</t>
  </si>
  <si>
    <t>康德辉</t>
  </si>
  <si>
    <t>130****1069</t>
  </si>
  <si>
    <t>621449********09160</t>
  </si>
  <si>
    <t>赵伟</t>
  </si>
  <si>
    <t>211202********1018</t>
  </si>
  <si>
    <t>133****7376</t>
  </si>
  <si>
    <t>621449********17459</t>
  </si>
  <si>
    <t>杨文军</t>
  </si>
  <si>
    <t>211202********0055</t>
  </si>
  <si>
    <t>151****9381</t>
  </si>
  <si>
    <t>621449********09156</t>
  </si>
  <si>
    <t>刘舒怡</t>
  </si>
  <si>
    <t>138****4685</t>
  </si>
  <si>
    <t>621449********30510</t>
  </si>
  <si>
    <t>康成林</t>
  </si>
  <si>
    <t>158****8725</t>
  </si>
  <si>
    <t>503011********4505</t>
  </si>
  <si>
    <t>康桂林</t>
  </si>
  <si>
    <t>138****4423</t>
  </si>
  <si>
    <t>621449********49830</t>
  </si>
  <si>
    <t>郭守君</t>
  </si>
  <si>
    <t>150****9397</t>
  </si>
  <si>
    <t>621449********09463</t>
  </si>
  <si>
    <t>申泽俊</t>
  </si>
  <si>
    <t>135****3308</t>
  </si>
  <si>
    <t>621449********97237</t>
  </si>
  <si>
    <t>任庆新</t>
  </si>
  <si>
    <t>130****7387</t>
  </si>
  <si>
    <t>621449********43970</t>
  </si>
  <si>
    <t>任庆志</t>
  </si>
  <si>
    <t>503011********7576</t>
  </si>
  <si>
    <t>任振堂</t>
  </si>
  <si>
    <t>133****8355</t>
  </si>
  <si>
    <t>621449********73178</t>
  </si>
  <si>
    <t>何福利</t>
  </si>
  <si>
    <t>180****4060</t>
  </si>
  <si>
    <t>621449********96924</t>
  </si>
  <si>
    <t>关铁生</t>
  </si>
  <si>
    <t>130****0032</t>
  </si>
  <si>
    <t>621449********09307</t>
  </si>
  <si>
    <t>任庆峰</t>
  </si>
  <si>
    <t>187****4726</t>
  </si>
  <si>
    <t>621449********49913</t>
  </si>
  <si>
    <t>王立国</t>
  </si>
  <si>
    <t>211202********2639</t>
  </si>
  <si>
    <t>131****7508</t>
  </si>
  <si>
    <t>四天地</t>
  </si>
  <si>
    <t>621449********68649</t>
  </si>
  <si>
    <t>刘艳霞</t>
  </si>
  <si>
    <t>621449********80493</t>
  </si>
  <si>
    <t>何志东</t>
  </si>
  <si>
    <t>130****5715</t>
  </si>
  <si>
    <t>621449********70558</t>
  </si>
  <si>
    <t>郭守奎</t>
  </si>
  <si>
    <t>134****3670</t>
  </si>
  <si>
    <t>621449********78045</t>
  </si>
  <si>
    <t>孙吉祥</t>
  </si>
  <si>
    <t>135****0722</t>
  </si>
  <si>
    <t>502911********0871</t>
  </si>
  <si>
    <t>金洪君</t>
  </si>
  <si>
    <t>158****5637</t>
  </si>
  <si>
    <t>621449********88743</t>
  </si>
  <si>
    <t>钱桐福</t>
  </si>
  <si>
    <t>133****6013</t>
  </si>
  <si>
    <t>621449********93752</t>
  </si>
  <si>
    <t>任庆伯</t>
  </si>
  <si>
    <t>211221********2171</t>
  </si>
  <si>
    <t>134****3533</t>
  </si>
  <si>
    <t>502911********2165</t>
  </si>
  <si>
    <t>任贵堂</t>
  </si>
  <si>
    <t>135****9264</t>
  </si>
  <si>
    <t>503011********3353</t>
  </si>
  <si>
    <t>康春清</t>
  </si>
  <si>
    <t>152****9688</t>
  </si>
  <si>
    <t>621449********27674</t>
  </si>
  <si>
    <t>任连堂</t>
  </si>
  <si>
    <t>158****6810</t>
  </si>
  <si>
    <t>621449********22469</t>
  </si>
  <si>
    <t>任庆江</t>
  </si>
  <si>
    <t>158****8268</t>
  </si>
  <si>
    <t>621449********76460</t>
  </si>
  <si>
    <t>田玉良</t>
  </si>
  <si>
    <t>156****1007</t>
  </si>
  <si>
    <t>621449********11105</t>
  </si>
  <si>
    <t>申泽武</t>
  </si>
  <si>
    <t>150****9458</t>
  </si>
  <si>
    <t>503011********3702</t>
  </si>
  <si>
    <t>高春芝</t>
  </si>
  <si>
    <t>621449********86747</t>
  </si>
  <si>
    <t>任洪玲</t>
  </si>
  <si>
    <t>211221********2128</t>
  </si>
  <si>
    <t>158****9109</t>
  </si>
  <si>
    <t>621449********16967</t>
  </si>
  <si>
    <t>申艳玲</t>
  </si>
  <si>
    <t>211221********2126</t>
  </si>
  <si>
    <t>152****0923</t>
  </si>
  <si>
    <t>502911********9975</t>
  </si>
  <si>
    <t>康德才</t>
  </si>
  <si>
    <t>134****7376</t>
  </si>
  <si>
    <t>621449********70541</t>
  </si>
  <si>
    <t>康宝林</t>
  </si>
  <si>
    <t>621449********69931</t>
  </si>
  <si>
    <t>申泽民</t>
  </si>
  <si>
    <t>159****8615</t>
  </si>
  <si>
    <t>503011********9763</t>
  </si>
  <si>
    <t>金洪伟</t>
  </si>
  <si>
    <t>133****7060</t>
  </si>
  <si>
    <t>621449********12296</t>
  </si>
  <si>
    <t>刘桂文</t>
  </si>
  <si>
    <t>211221********2125</t>
  </si>
  <si>
    <t>186****5550</t>
  </si>
  <si>
    <t>502911********1786</t>
  </si>
  <si>
    <t>康德军</t>
  </si>
  <si>
    <t>132****4819</t>
  </si>
  <si>
    <t>621449********71897</t>
  </si>
  <si>
    <t>宿文彬</t>
  </si>
  <si>
    <t>131****7773</t>
  </si>
  <si>
    <t>621449********64224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</si>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</sst>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</numFmts>
  <fonts count="43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name val="宋体"/>
      <charset val="134"/>
    </font>
    <font>
      <sz val="10"/>
      <color rgb="FFFF0000"/>
      <name val="宋体"/>
      <charset val="134"/>
    </font>
    <font>
      <sz val="10.5"/>
      <name val="宋体"/>
      <charset val="134"/>
    </font>
    <font>
      <b/>
      <sz val="10"/>
      <name val="宋体"/>
      <charset val="134"/>
    </font>
    <font>
      <sz val="9"/>
      <name val="宋体"/>
      <charset val="134"/>
    </font>
    <font>
      <sz val="8"/>
      <name val="宋体"/>
      <charset val="134"/>
    </font>
    <font>
      <sz val="9"/>
      <color theme="1"/>
      <name val="宋体"/>
      <charset val="134"/>
    </font>
    <font>
      <sz val="8"/>
      <name val="宋体"/>
      <charset val="0"/>
    </font>
    <font>
      <sz val="8"/>
      <color rgb="FF000000"/>
      <name val="宋体"/>
      <charset val="134"/>
    </font>
    <font>
      <sz val="8"/>
      <color indexed="8"/>
      <name val="宋体"/>
      <charset val="134"/>
    </font>
    <font>
      <sz val="8"/>
      <color theme="1"/>
      <name val="宋体"/>
      <charset val="134"/>
    </font>
    <font>
      <sz val="8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0"/>
      <name val="Arial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  <font>
      <b/>
      <u/>
      <sz val="10"/>
      <name val="宋体"/>
      <charset val="134"/>
    </font>
    <font>
      <u/>
      <sz val="10.5"/>
      <name val="宋体"/>
      <charset val="134"/>
    </font>
    <font>
      <u/>
      <sz val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4" borderId="14" applyNumberFormat="0" applyAlignment="0" applyProtection="0">
      <alignment vertical="center"/>
    </xf>
    <xf numFmtId="0" fontId="24" fillId="5" borderId="15" applyNumberFormat="0" applyAlignment="0" applyProtection="0">
      <alignment vertical="center"/>
    </xf>
    <xf numFmtId="0" fontId="25" fillId="5" borderId="14" applyNumberFormat="0" applyAlignment="0" applyProtection="0">
      <alignment vertical="center"/>
    </xf>
    <xf numFmtId="0" fontId="26" fillId="6" borderId="16" applyNumberFormat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3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0"/>
    <xf numFmtId="0" fontId="0" fillId="0" borderId="0">
      <alignment vertical="center"/>
    </xf>
    <xf numFmtId="0" fontId="0" fillId="0" borderId="0">
      <alignment vertical="center"/>
    </xf>
    <xf numFmtId="0" fontId="35" fillId="0" borderId="0" applyProtection="0"/>
    <xf numFmtId="0" fontId="35" fillId="0" borderId="0" applyProtection="0"/>
    <xf numFmtId="0" fontId="35" fillId="0" borderId="0"/>
    <xf numFmtId="0" fontId="35" fillId="0" borderId="0"/>
    <xf numFmtId="0" fontId="0" fillId="0" borderId="0">
      <alignment vertical="center"/>
    </xf>
    <xf numFmtId="0" fontId="0" fillId="0" borderId="0">
      <alignment vertical="center"/>
    </xf>
  </cellStyleXfs>
  <cellXfs count="72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9" fontId="0" fillId="0" borderId="0" xfId="0" applyNumberFormat="1" applyFill="1"/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76" fontId="5" fillId="0" borderId="3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176" fontId="6" fillId="0" borderId="5" xfId="0" applyNumberFormat="1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2" borderId="0" xfId="0" applyFont="1" applyFill="1" applyBorder="1" applyAlignment="1">
      <alignment horizontal="left" vertical="center"/>
    </xf>
    <xf numFmtId="176" fontId="5" fillId="0" borderId="0" xfId="0" applyNumberFormat="1" applyFont="1" applyFill="1" applyBorder="1" applyAlignment="1">
      <alignment horizontal="left" vertical="center"/>
    </xf>
    <xf numFmtId="0" fontId="7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76" fontId="9" fillId="2" borderId="7" xfId="0" applyNumberFormat="1" applyFont="1" applyFill="1" applyBorder="1" applyAlignment="1">
      <alignment horizontal="center" vertical="center" wrapText="1"/>
    </xf>
    <xf numFmtId="49" fontId="10" fillId="0" borderId="7" xfId="0" applyNumberFormat="1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177" fontId="8" fillId="0" borderId="7" xfId="0" applyNumberFormat="1" applyFont="1" applyBorder="1" applyAlignment="1">
      <alignment horizontal="center" vertical="center"/>
    </xf>
    <xf numFmtId="0" fontId="8" fillId="0" borderId="7" xfId="58" applyFont="1" applyFill="1" applyBorder="1" applyAlignment="1">
      <alignment horizontal="center" vertical="center"/>
    </xf>
    <xf numFmtId="49" fontId="8" fillId="0" borderId="7" xfId="58" applyNumberFormat="1" applyFont="1" applyFill="1" applyBorder="1" applyAlignment="1">
      <alignment horizontal="center"/>
    </xf>
    <xf numFmtId="49" fontId="8" fillId="0" borderId="7" xfId="58" applyNumberFormat="1" applyFont="1" applyFill="1" applyBorder="1" applyAlignment="1" applyProtection="1">
      <alignment horizontal="center" vertical="center"/>
      <protection locked="0"/>
    </xf>
    <xf numFmtId="9" fontId="5" fillId="0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/>
    </xf>
    <xf numFmtId="9" fontId="5" fillId="0" borderId="3" xfId="0" applyNumberFormat="1" applyFont="1" applyFill="1" applyBorder="1" applyAlignment="1">
      <alignment horizontal="center" vertical="center"/>
    </xf>
    <xf numFmtId="178" fontId="5" fillId="0" borderId="3" xfId="0" applyNumberFormat="1" applyFont="1" applyBorder="1" applyAlignment="1">
      <alignment horizontal="center" vertical="center"/>
    </xf>
    <xf numFmtId="9" fontId="5" fillId="0" borderId="3" xfId="0" applyNumberFormat="1" applyFont="1" applyBorder="1" applyAlignment="1">
      <alignment horizontal="center" vertical="center"/>
    </xf>
    <xf numFmtId="177" fontId="5" fillId="0" borderId="3" xfId="0" applyNumberFormat="1" applyFont="1" applyBorder="1" applyAlignment="1">
      <alignment horizontal="center" vertical="center"/>
    </xf>
    <xf numFmtId="9" fontId="6" fillId="0" borderId="5" xfId="0" applyNumberFormat="1" applyFont="1" applyFill="1" applyBorder="1" applyAlignment="1">
      <alignment horizontal="left" vertical="center"/>
    </xf>
    <xf numFmtId="178" fontId="6" fillId="0" borderId="5" xfId="0" applyNumberFormat="1" applyFont="1" applyBorder="1" applyAlignment="1">
      <alignment horizontal="left" vertical="center"/>
    </xf>
    <xf numFmtId="9" fontId="6" fillId="0" borderId="5" xfId="0" applyNumberFormat="1" applyFont="1" applyBorder="1" applyAlignment="1">
      <alignment horizontal="left" vertical="center"/>
    </xf>
    <xf numFmtId="177" fontId="6" fillId="0" borderId="5" xfId="0" applyNumberFormat="1" applyFont="1" applyBorder="1" applyAlignment="1">
      <alignment horizontal="left" vertical="center"/>
    </xf>
    <xf numFmtId="9" fontId="5" fillId="0" borderId="0" xfId="0" applyNumberFormat="1" applyFont="1" applyFill="1" applyBorder="1" applyAlignment="1">
      <alignment horizontal="left" vertical="center"/>
    </xf>
    <xf numFmtId="178" fontId="5" fillId="2" borderId="0" xfId="0" applyNumberFormat="1" applyFont="1" applyFill="1" applyBorder="1" applyAlignment="1">
      <alignment horizontal="left" vertical="center"/>
    </xf>
    <xf numFmtId="9" fontId="5" fillId="2" borderId="0" xfId="0" applyNumberFormat="1" applyFont="1" applyFill="1" applyBorder="1" applyAlignment="1">
      <alignment horizontal="left" vertical="center"/>
    </xf>
    <xf numFmtId="177" fontId="5" fillId="2" borderId="0" xfId="0" applyNumberFormat="1" applyFont="1" applyFill="1" applyBorder="1" applyAlignment="1">
      <alignment horizontal="left" vertical="center"/>
    </xf>
    <xf numFmtId="177" fontId="7" fillId="0" borderId="7" xfId="0" applyNumberFormat="1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178" fontId="8" fillId="0" borderId="7" xfId="0" applyNumberFormat="1" applyFont="1" applyFill="1" applyBorder="1" applyAlignment="1">
      <alignment horizontal="center" vertical="center" wrapText="1"/>
    </xf>
    <xf numFmtId="2" fontId="8" fillId="0" borderId="7" xfId="0" applyNumberFormat="1" applyFont="1" applyFill="1" applyBorder="1" applyAlignment="1">
      <alignment horizontal="center" vertical="center" wrapText="1"/>
    </xf>
    <xf numFmtId="177" fontId="8" fillId="0" borderId="7" xfId="0" applyNumberFormat="1" applyFont="1" applyFill="1" applyBorder="1" applyAlignment="1">
      <alignment horizontal="center" vertical="center" wrapText="1"/>
    </xf>
    <xf numFmtId="177" fontId="11" fillId="0" borderId="7" xfId="0" applyNumberFormat="1" applyFont="1" applyBorder="1" applyAlignment="1">
      <alignment horizontal="right" vertical="center"/>
    </xf>
    <xf numFmtId="0" fontId="11" fillId="0" borderId="7" xfId="0" applyFont="1" applyBorder="1" applyAlignment="1">
      <alignment horizontal="right" vertical="center"/>
    </xf>
    <xf numFmtId="0" fontId="12" fillId="0" borderId="7" xfId="58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left" vertical="center"/>
    </xf>
    <xf numFmtId="0" fontId="7" fillId="0" borderId="7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vertical="center"/>
    </xf>
    <xf numFmtId="0" fontId="8" fillId="0" borderId="7" xfId="0" applyFont="1" applyFill="1" applyBorder="1" applyAlignment="1">
      <alignment vertical="center"/>
    </xf>
    <xf numFmtId="177" fontId="8" fillId="0" borderId="7" xfId="0" applyNumberFormat="1" applyFont="1" applyFill="1" applyBorder="1" applyAlignment="1">
      <alignment horizontal="center" vertical="center"/>
    </xf>
    <xf numFmtId="49" fontId="8" fillId="0" borderId="7" xfId="0" applyNumberFormat="1" applyFont="1" applyFill="1" applyBorder="1" applyAlignment="1">
      <alignment horizontal="center" vertical="center" wrapText="1"/>
    </xf>
    <xf numFmtId="49" fontId="8" fillId="0" borderId="7" xfId="58" applyNumberFormat="1" applyFont="1" applyFill="1" applyBorder="1" applyAlignment="1">
      <alignment horizontal="center" vertical="center"/>
    </xf>
    <xf numFmtId="0" fontId="12" fillId="0" borderId="7" xfId="58" applyFont="1" applyFill="1" applyBorder="1" applyAlignment="1">
      <alignment horizontal="left" vertical="center" wrapText="1"/>
    </xf>
    <xf numFmtId="2" fontId="14" fillId="0" borderId="7" xfId="0" applyNumberFormat="1" applyFont="1" applyFill="1" applyBorder="1" applyAlignment="1">
      <alignment horizontal="center" vertical="center" wrapText="1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 2" xfId="49"/>
    <cellStyle name="常规 6" xfId="50"/>
    <cellStyle name="常规 8" xfId="51"/>
    <cellStyle name="常规 9" xfId="52"/>
    <cellStyle name="常规 2 2" xfId="53"/>
    <cellStyle name="常规 10" xfId="54"/>
    <cellStyle name="常规 2" xfId="55"/>
    <cellStyle name="常规 23" xfId="56"/>
    <cellStyle name="常规 29" xfId="57"/>
    <cellStyle name="常规 3" xfId="58"/>
    <cellStyle name="常规 4" xfId="59"/>
    <cellStyle name="常规 5" xfId="60"/>
    <cellStyle name="常规 7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4</xdr:col>
      <xdr:colOff>774065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44"/>
  <sheetViews>
    <sheetView tabSelected="1" zoomScale="85" zoomScaleNormal="85" workbookViewId="0">
      <selection activeCell="E144" sqref="E144"/>
    </sheetView>
  </sheetViews>
  <sheetFormatPr defaultColWidth="9" defaultRowHeight="13.5"/>
  <cols>
    <col min="1" max="1" width="4" style="7" customWidth="1"/>
    <col min="2" max="2" width="7" style="8" customWidth="1"/>
    <col min="3" max="3" width="6.25" style="7" customWidth="1"/>
    <col min="4" max="4" width="20.375" style="7" customWidth="1"/>
    <col min="5" max="5" width="12.625" style="9" customWidth="1"/>
    <col min="6" max="6" width="6.25" style="9" customWidth="1"/>
    <col min="7" max="8" width="8.375" style="10" customWidth="1"/>
    <col min="9" max="9" width="9.45" style="9" customWidth="1"/>
    <col min="10" max="10" width="9.45833333333333" style="11" customWidth="1"/>
    <col min="11" max="11" width="6.125" style="12" customWidth="1"/>
    <col min="12" max="12" width="10.1" style="11" customWidth="1"/>
    <col min="13" max="13" width="9.625" style="11" customWidth="1"/>
    <col min="14" max="14" width="17.25" style="9" customWidth="1"/>
    <col min="15" max="15" width="9.5" style="9" customWidth="1"/>
    <col min="16" max="16" width="6.625" style="11" customWidth="1"/>
    <col min="17" max="17" width="4.375" style="9" customWidth="1"/>
    <col min="18" max="16384" width="9" style="9"/>
  </cols>
  <sheetData>
    <row r="1" s="1" customFormat="1" ht="23.25" customHeight="1" spans="1:20">
      <c r="A1" s="13"/>
      <c r="B1" s="14"/>
      <c r="C1" s="14"/>
      <c r="D1" s="14"/>
      <c r="E1" s="13"/>
      <c r="F1" s="13"/>
      <c r="G1" s="15"/>
      <c r="H1" s="15"/>
      <c r="I1" s="14"/>
      <c r="J1" s="14"/>
      <c r="K1" s="37"/>
      <c r="L1" s="14"/>
      <c r="M1" s="14"/>
      <c r="N1" s="38"/>
      <c r="O1" s="39"/>
      <c r="P1" s="40"/>
      <c r="Q1" s="38"/>
      <c r="R1" s="13"/>
      <c r="S1" s="13"/>
      <c r="T1" s="61"/>
    </row>
    <row r="2" s="1" customFormat="1" ht="22.5" customHeight="1" spans="1:20">
      <c r="A2" s="16" t="s">
        <v>0</v>
      </c>
      <c r="B2" s="17"/>
      <c r="C2" s="17"/>
      <c r="D2" s="17"/>
      <c r="E2" s="18"/>
      <c r="F2" s="18"/>
      <c r="G2" s="19"/>
      <c r="H2" s="19"/>
      <c r="I2" s="17"/>
      <c r="J2" s="17"/>
      <c r="K2" s="41"/>
      <c r="L2" s="17"/>
      <c r="M2" s="17"/>
      <c r="N2" s="42"/>
      <c r="O2" s="43"/>
      <c r="P2" s="44"/>
      <c r="Q2" s="42"/>
      <c r="R2" s="18"/>
      <c r="S2" s="18"/>
      <c r="T2" s="62"/>
    </row>
    <row r="3" s="1" customFormat="1" ht="24.75" customHeight="1" spans="1:20">
      <c r="A3" s="20" t="s">
        <v>1</v>
      </c>
      <c r="B3" s="21"/>
      <c r="C3" s="21"/>
      <c r="D3" s="21"/>
      <c r="E3" s="22"/>
      <c r="F3" s="22"/>
      <c r="G3" s="23"/>
      <c r="H3" s="23"/>
      <c r="I3" s="21"/>
      <c r="J3" s="21"/>
      <c r="K3" s="45"/>
      <c r="L3" s="21"/>
      <c r="M3" s="21"/>
      <c r="N3" s="46"/>
      <c r="O3" s="47"/>
      <c r="P3" s="48"/>
      <c r="Q3" s="46"/>
      <c r="R3" s="22"/>
      <c r="S3" s="22"/>
      <c r="T3" s="63"/>
    </row>
    <row r="4" s="2" customFormat="1" ht="24.75" customHeight="1" spans="1:20">
      <c r="A4" s="24" t="s">
        <v>2</v>
      </c>
      <c r="B4" s="25"/>
      <c r="C4" s="25"/>
      <c r="D4" s="25"/>
      <c r="E4" s="26"/>
      <c r="F4" s="26"/>
      <c r="G4" s="27"/>
      <c r="H4" s="27"/>
      <c r="I4" s="25"/>
      <c r="J4" s="25"/>
      <c r="K4" s="49"/>
      <c r="L4" s="25"/>
      <c r="M4" s="25"/>
      <c r="N4" s="50"/>
      <c r="O4" s="51"/>
      <c r="P4" s="52"/>
      <c r="Q4" s="50"/>
      <c r="R4" s="26"/>
      <c r="S4" s="26"/>
      <c r="T4" s="26"/>
    </row>
    <row r="5" s="2" customFormat="1" ht="25.5" customHeight="1" spans="1:20">
      <c r="A5" s="24" t="s">
        <v>3</v>
      </c>
      <c r="B5" s="25"/>
      <c r="C5" s="25"/>
      <c r="D5" s="25"/>
      <c r="E5" s="26"/>
      <c r="F5" s="26"/>
      <c r="G5" s="27"/>
      <c r="H5" s="27"/>
      <c r="I5" s="25"/>
      <c r="J5" s="25"/>
      <c r="K5" s="49"/>
      <c r="L5" s="25"/>
      <c r="M5" s="25"/>
      <c r="N5" s="50"/>
      <c r="O5" s="51"/>
      <c r="P5" s="52"/>
      <c r="Q5" s="50"/>
      <c r="R5" s="26"/>
      <c r="S5" s="26"/>
      <c r="T5" s="26"/>
    </row>
    <row r="6" s="3" customFormat="1" ht="24.75" customHeight="1" spans="1:17">
      <c r="A6" s="28" t="s">
        <v>4</v>
      </c>
      <c r="B6" s="28" t="s">
        <v>5</v>
      </c>
      <c r="C6" s="29" t="s">
        <v>6</v>
      </c>
      <c r="D6" s="28" t="s">
        <v>7</v>
      </c>
      <c r="E6" s="28" t="s">
        <v>8</v>
      </c>
      <c r="F6" s="28" t="s">
        <v>9</v>
      </c>
      <c r="G6" s="30" t="s">
        <v>10</v>
      </c>
      <c r="H6" s="30" t="s">
        <v>11</v>
      </c>
      <c r="I6" s="28" t="s">
        <v>12</v>
      </c>
      <c r="J6" s="53" t="s">
        <v>13</v>
      </c>
      <c r="K6" s="54" t="s">
        <v>14</v>
      </c>
      <c r="L6" s="55" t="s">
        <v>15</v>
      </c>
      <c r="M6" s="53" t="s">
        <v>16</v>
      </c>
      <c r="N6" s="28" t="s">
        <v>17</v>
      </c>
      <c r="O6" s="28" t="s">
        <v>18</v>
      </c>
      <c r="P6" s="53" t="s">
        <v>19</v>
      </c>
      <c r="Q6" s="64" t="s">
        <v>20</v>
      </c>
    </row>
    <row r="7" s="4" customFormat="1" ht="18.6" customHeight="1" spans="1:17">
      <c r="A7" s="29">
        <v>1</v>
      </c>
      <c r="B7" s="31" t="s">
        <v>21</v>
      </c>
      <c r="C7" s="32" t="s">
        <v>22</v>
      </c>
      <c r="D7" s="31" t="s">
        <v>23</v>
      </c>
      <c r="E7" s="31" t="s">
        <v>24</v>
      </c>
      <c r="F7" s="32" t="s">
        <v>25</v>
      </c>
      <c r="G7" s="33">
        <v>24</v>
      </c>
      <c r="H7" s="33">
        <v>24</v>
      </c>
      <c r="I7" s="56">
        <f>G7*1120</f>
        <v>26880</v>
      </c>
      <c r="J7" s="57">
        <f>G7*68.32</f>
        <v>1639.68</v>
      </c>
      <c r="K7" s="54">
        <v>0.8</v>
      </c>
      <c r="L7" s="57">
        <f>J7*K7</f>
        <v>1311.744</v>
      </c>
      <c r="M7" s="58">
        <f>G7*13.664</f>
        <v>327.936</v>
      </c>
      <c r="N7" s="31" t="s">
        <v>26</v>
      </c>
      <c r="O7" s="35" t="s">
        <v>27</v>
      </c>
      <c r="P7" s="59"/>
      <c r="Q7" s="65"/>
    </row>
    <row r="8" s="4" customFormat="1" ht="18.6" customHeight="1" spans="1:17">
      <c r="A8" s="29">
        <v>2</v>
      </c>
      <c r="B8" s="31" t="s">
        <v>28</v>
      </c>
      <c r="C8" s="32" t="s">
        <v>22</v>
      </c>
      <c r="D8" s="31" t="s">
        <v>29</v>
      </c>
      <c r="E8" s="31" t="s">
        <v>30</v>
      </c>
      <c r="F8" s="32" t="s">
        <v>25</v>
      </c>
      <c r="G8" s="33">
        <v>20.1</v>
      </c>
      <c r="H8" s="33">
        <v>20.1</v>
      </c>
      <c r="I8" s="56">
        <f t="shared" ref="I8:I39" si="0">G8*1120</f>
        <v>22512</v>
      </c>
      <c r="J8" s="57">
        <f t="shared" ref="J8:J39" si="1">G8*68.32</f>
        <v>1373.232</v>
      </c>
      <c r="K8" s="54">
        <v>0.8</v>
      </c>
      <c r="L8" s="57">
        <f t="shared" ref="L8:L39" si="2">J8*K8</f>
        <v>1098.5856</v>
      </c>
      <c r="M8" s="58">
        <f t="shared" ref="M8:M39" si="3">G8*13.664</f>
        <v>274.6464</v>
      </c>
      <c r="N8" s="31" t="s">
        <v>31</v>
      </c>
      <c r="O8" s="35" t="s">
        <v>27</v>
      </c>
      <c r="P8" s="59"/>
      <c r="Q8" s="65"/>
    </row>
    <row r="9" s="4" customFormat="1" ht="18.6" customHeight="1" spans="1:17">
      <c r="A9" s="29">
        <v>3</v>
      </c>
      <c r="B9" s="31" t="s">
        <v>32</v>
      </c>
      <c r="C9" s="32" t="s">
        <v>22</v>
      </c>
      <c r="D9" s="31" t="s">
        <v>33</v>
      </c>
      <c r="E9" s="31" t="s">
        <v>34</v>
      </c>
      <c r="F9" s="32" t="s">
        <v>25</v>
      </c>
      <c r="G9" s="33">
        <v>33.2</v>
      </c>
      <c r="H9" s="33">
        <v>33.2</v>
      </c>
      <c r="I9" s="56">
        <f t="shared" si="0"/>
        <v>37184</v>
      </c>
      <c r="J9" s="57">
        <f t="shared" si="1"/>
        <v>2268.224</v>
      </c>
      <c r="K9" s="54">
        <v>0.8</v>
      </c>
      <c r="L9" s="57">
        <f t="shared" si="2"/>
        <v>1814.5792</v>
      </c>
      <c r="M9" s="58">
        <f t="shared" si="3"/>
        <v>453.6448</v>
      </c>
      <c r="N9" s="31" t="s">
        <v>35</v>
      </c>
      <c r="O9" s="35" t="s">
        <v>27</v>
      </c>
      <c r="P9" s="59"/>
      <c r="Q9" s="65"/>
    </row>
    <row r="10" s="5" customFormat="1" ht="18.6" customHeight="1" spans="1:17">
      <c r="A10" s="29">
        <v>4</v>
      </c>
      <c r="B10" s="31" t="s">
        <v>36</v>
      </c>
      <c r="C10" s="32" t="s">
        <v>22</v>
      </c>
      <c r="D10" s="31" t="s">
        <v>37</v>
      </c>
      <c r="E10" s="31" t="s">
        <v>38</v>
      </c>
      <c r="F10" s="32" t="s">
        <v>25</v>
      </c>
      <c r="G10" s="33">
        <v>32.8</v>
      </c>
      <c r="H10" s="33">
        <v>32.8</v>
      </c>
      <c r="I10" s="56">
        <f t="shared" si="0"/>
        <v>36736</v>
      </c>
      <c r="J10" s="57">
        <f t="shared" si="1"/>
        <v>2240.896</v>
      </c>
      <c r="K10" s="54">
        <v>0.8</v>
      </c>
      <c r="L10" s="57">
        <f t="shared" si="2"/>
        <v>1792.7168</v>
      </c>
      <c r="M10" s="58">
        <f t="shared" si="3"/>
        <v>448.1792</v>
      </c>
      <c r="N10" s="31" t="s">
        <v>39</v>
      </c>
      <c r="O10" s="35" t="s">
        <v>27</v>
      </c>
      <c r="P10" s="59"/>
      <c r="Q10" s="66"/>
    </row>
    <row r="11" s="4" customFormat="1" ht="18.6" customHeight="1" spans="1:17">
      <c r="A11" s="29">
        <v>5</v>
      </c>
      <c r="B11" s="34" t="s">
        <v>40</v>
      </c>
      <c r="C11" s="32" t="s">
        <v>22</v>
      </c>
      <c r="D11" s="35" t="s">
        <v>41</v>
      </c>
      <c r="E11" s="36" t="s">
        <v>42</v>
      </c>
      <c r="F11" s="32" t="s">
        <v>25</v>
      </c>
      <c r="G11" s="33">
        <v>85.92</v>
      </c>
      <c r="H11" s="33">
        <v>85.92</v>
      </c>
      <c r="I11" s="56">
        <f t="shared" si="0"/>
        <v>96230.4</v>
      </c>
      <c r="J11" s="57">
        <f t="shared" si="1"/>
        <v>5870.0544</v>
      </c>
      <c r="K11" s="54">
        <v>0.8</v>
      </c>
      <c r="L11" s="57">
        <f t="shared" si="2"/>
        <v>4696.04352</v>
      </c>
      <c r="M11" s="58">
        <f t="shared" si="3"/>
        <v>1174.01088</v>
      </c>
      <c r="N11" s="60" t="s">
        <v>43</v>
      </c>
      <c r="O11" s="35" t="s">
        <v>27</v>
      </c>
      <c r="P11" s="59"/>
      <c r="Q11" s="65"/>
    </row>
    <row r="12" s="4" customFormat="1" ht="18.6" customHeight="1" spans="1:17">
      <c r="A12" s="29">
        <v>6</v>
      </c>
      <c r="B12" s="31" t="s">
        <v>44</v>
      </c>
      <c r="C12" s="32" t="s">
        <v>22</v>
      </c>
      <c r="D12" s="31" t="s">
        <v>45</v>
      </c>
      <c r="E12" s="31" t="s">
        <v>46</v>
      </c>
      <c r="F12" s="32" t="s">
        <v>25</v>
      </c>
      <c r="G12" s="33">
        <v>28.6</v>
      </c>
      <c r="H12" s="33">
        <v>28.6</v>
      </c>
      <c r="I12" s="56">
        <f t="shared" si="0"/>
        <v>32032</v>
      </c>
      <c r="J12" s="57">
        <f t="shared" si="1"/>
        <v>1953.952</v>
      </c>
      <c r="K12" s="54">
        <v>0.8</v>
      </c>
      <c r="L12" s="57">
        <f t="shared" si="2"/>
        <v>1563.1616</v>
      </c>
      <c r="M12" s="58">
        <f t="shared" si="3"/>
        <v>390.7904</v>
      </c>
      <c r="N12" s="31" t="s">
        <v>47</v>
      </c>
      <c r="O12" s="35" t="s">
        <v>27</v>
      </c>
      <c r="P12" s="59"/>
      <c r="Q12" s="65"/>
    </row>
    <row r="13" s="4" customFormat="1" ht="18.6" customHeight="1" spans="1:17">
      <c r="A13" s="29">
        <v>7</v>
      </c>
      <c r="B13" s="31" t="s">
        <v>48</v>
      </c>
      <c r="C13" s="32" t="s">
        <v>22</v>
      </c>
      <c r="D13" s="31" t="s">
        <v>49</v>
      </c>
      <c r="E13" s="31" t="s">
        <v>50</v>
      </c>
      <c r="F13" s="32" t="s">
        <v>25</v>
      </c>
      <c r="G13" s="33">
        <v>22.35</v>
      </c>
      <c r="H13" s="33">
        <v>22.35</v>
      </c>
      <c r="I13" s="56">
        <f t="shared" si="0"/>
        <v>25032</v>
      </c>
      <c r="J13" s="57">
        <f t="shared" si="1"/>
        <v>1526.952</v>
      </c>
      <c r="K13" s="54">
        <v>0.8</v>
      </c>
      <c r="L13" s="57">
        <f t="shared" si="2"/>
        <v>1221.5616</v>
      </c>
      <c r="M13" s="58">
        <f t="shared" si="3"/>
        <v>305.3904</v>
      </c>
      <c r="N13" s="31" t="s">
        <v>51</v>
      </c>
      <c r="O13" s="35" t="s">
        <v>27</v>
      </c>
      <c r="P13" s="59"/>
      <c r="Q13" s="65"/>
    </row>
    <row r="14" s="4" customFormat="1" ht="18.6" customHeight="1" spans="1:17">
      <c r="A14" s="29">
        <v>8</v>
      </c>
      <c r="B14" s="31" t="s">
        <v>52</v>
      </c>
      <c r="C14" s="32" t="s">
        <v>22</v>
      </c>
      <c r="D14" s="31" t="s">
        <v>53</v>
      </c>
      <c r="E14" s="31" t="s">
        <v>54</v>
      </c>
      <c r="F14" s="32" t="s">
        <v>25</v>
      </c>
      <c r="G14" s="33">
        <v>29.69</v>
      </c>
      <c r="H14" s="33">
        <v>29.69</v>
      </c>
      <c r="I14" s="56">
        <f t="shared" si="0"/>
        <v>33252.8</v>
      </c>
      <c r="J14" s="57">
        <f t="shared" si="1"/>
        <v>2028.4208</v>
      </c>
      <c r="K14" s="54">
        <v>0.8</v>
      </c>
      <c r="L14" s="57">
        <f t="shared" si="2"/>
        <v>1622.73664</v>
      </c>
      <c r="M14" s="58">
        <f t="shared" si="3"/>
        <v>405.68416</v>
      </c>
      <c r="N14" s="31" t="s">
        <v>55</v>
      </c>
      <c r="O14" s="35" t="s">
        <v>27</v>
      </c>
      <c r="P14" s="59"/>
      <c r="Q14" s="65"/>
    </row>
    <row r="15" s="4" customFormat="1" ht="18.6" customHeight="1" spans="1:17">
      <c r="A15" s="29">
        <v>9</v>
      </c>
      <c r="B15" s="31" t="s">
        <v>56</v>
      </c>
      <c r="C15" s="32" t="s">
        <v>22</v>
      </c>
      <c r="D15" s="31" t="s">
        <v>53</v>
      </c>
      <c r="E15" s="31" t="s">
        <v>57</v>
      </c>
      <c r="F15" s="32" t="s">
        <v>25</v>
      </c>
      <c r="G15" s="33">
        <v>29.6</v>
      </c>
      <c r="H15" s="33">
        <v>29.6</v>
      </c>
      <c r="I15" s="56">
        <f t="shared" si="0"/>
        <v>33152</v>
      </c>
      <c r="J15" s="57">
        <f t="shared" si="1"/>
        <v>2022.272</v>
      </c>
      <c r="K15" s="54">
        <v>0.8</v>
      </c>
      <c r="L15" s="57">
        <f t="shared" si="2"/>
        <v>1617.8176</v>
      </c>
      <c r="M15" s="58">
        <f t="shared" si="3"/>
        <v>404.4544</v>
      </c>
      <c r="N15" s="31" t="s">
        <v>58</v>
      </c>
      <c r="O15" s="35" t="s">
        <v>27</v>
      </c>
      <c r="P15" s="59"/>
      <c r="Q15" s="65"/>
    </row>
    <row r="16" s="4" customFormat="1" ht="18.6" customHeight="1" spans="1:17">
      <c r="A16" s="29">
        <v>10</v>
      </c>
      <c r="B16" s="31" t="s">
        <v>59</v>
      </c>
      <c r="C16" s="32" t="s">
        <v>22</v>
      </c>
      <c r="D16" s="31" t="s">
        <v>60</v>
      </c>
      <c r="E16" s="31" t="s">
        <v>61</v>
      </c>
      <c r="F16" s="32" t="s">
        <v>25</v>
      </c>
      <c r="G16" s="33">
        <v>21</v>
      </c>
      <c r="H16" s="33">
        <v>21</v>
      </c>
      <c r="I16" s="56">
        <f t="shared" si="0"/>
        <v>23520</v>
      </c>
      <c r="J16" s="57">
        <f t="shared" si="1"/>
        <v>1434.72</v>
      </c>
      <c r="K16" s="54">
        <v>0.8</v>
      </c>
      <c r="L16" s="57">
        <f t="shared" si="2"/>
        <v>1147.776</v>
      </c>
      <c r="M16" s="58">
        <f t="shared" si="3"/>
        <v>286.944</v>
      </c>
      <c r="N16" s="31" t="s">
        <v>62</v>
      </c>
      <c r="O16" s="35" t="s">
        <v>27</v>
      </c>
      <c r="P16" s="59"/>
      <c r="Q16" s="65"/>
    </row>
    <row r="17" s="4" customFormat="1" ht="18.6" customHeight="1" spans="1:17">
      <c r="A17" s="29">
        <v>11</v>
      </c>
      <c r="B17" s="31" t="s">
        <v>63</v>
      </c>
      <c r="C17" s="32" t="s">
        <v>22</v>
      </c>
      <c r="D17" s="31" t="s">
        <v>64</v>
      </c>
      <c r="E17" s="31" t="s">
        <v>65</v>
      </c>
      <c r="F17" s="32" t="s">
        <v>25</v>
      </c>
      <c r="G17" s="33">
        <v>21</v>
      </c>
      <c r="H17" s="33">
        <v>21</v>
      </c>
      <c r="I17" s="56">
        <f t="shared" si="0"/>
        <v>23520</v>
      </c>
      <c r="J17" s="57">
        <f t="shared" si="1"/>
        <v>1434.72</v>
      </c>
      <c r="K17" s="54">
        <v>0.8</v>
      </c>
      <c r="L17" s="57">
        <f t="shared" si="2"/>
        <v>1147.776</v>
      </c>
      <c r="M17" s="58">
        <f t="shared" si="3"/>
        <v>286.944</v>
      </c>
      <c r="N17" s="31" t="s">
        <v>66</v>
      </c>
      <c r="O17" s="35" t="s">
        <v>27</v>
      </c>
      <c r="P17" s="59"/>
      <c r="Q17" s="65"/>
    </row>
    <row r="18" s="4" customFormat="1" ht="18.6" customHeight="1" spans="1:17">
      <c r="A18" s="29">
        <v>12</v>
      </c>
      <c r="B18" s="31" t="s">
        <v>67</v>
      </c>
      <c r="C18" s="32" t="s">
        <v>22</v>
      </c>
      <c r="D18" s="31" t="s">
        <v>64</v>
      </c>
      <c r="E18" s="31" t="s">
        <v>68</v>
      </c>
      <c r="F18" s="32" t="s">
        <v>25</v>
      </c>
      <c r="G18" s="33">
        <v>31.61</v>
      </c>
      <c r="H18" s="33">
        <v>31.61</v>
      </c>
      <c r="I18" s="56">
        <f t="shared" si="0"/>
        <v>35403.2</v>
      </c>
      <c r="J18" s="57">
        <f t="shared" si="1"/>
        <v>2159.5952</v>
      </c>
      <c r="K18" s="54">
        <v>0.8</v>
      </c>
      <c r="L18" s="57">
        <f t="shared" si="2"/>
        <v>1727.67616</v>
      </c>
      <c r="M18" s="58">
        <f t="shared" si="3"/>
        <v>431.91904</v>
      </c>
      <c r="N18" s="31" t="s">
        <v>69</v>
      </c>
      <c r="O18" s="35" t="s">
        <v>27</v>
      </c>
      <c r="P18" s="59"/>
      <c r="Q18" s="65"/>
    </row>
    <row r="19" s="4" customFormat="1" ht="18.6" customHeight="1" spans="1:17">
      <c r="A19" s="29">
        <v>13</v>
      </c>
      <c r="B19" s="31" t="s">
        <v>70</v>
      </c>
      <c r="C19" s="32" t="s">
        <v>22</v>
      </c>
      <c r="D19" s="31" t="s">
        <v>53</v>
      </c>
      <c r="E19" s="31" t="s">
        <v>71</v>
      </c>
      <c r="F19" s="32" t="s">
        <v>25</v>
      </c>
      <c r="G19" s="33">
        <v>88.21</v>
      </c>
      <c r="H19" s="33">
        <v>88.21</v>
      </c>
      <c r="I19" s="56">
        <f t="shared" si="0"/>
        <v>98795.2</v>
      </c>
      <c r="J19" s="57">
        <f t="shared" si="1"/>
        <v>6026.5072</v>
      </c>
      <c r="K19" s="54">
        <v>0.8</v>
      </c>
      <c r="L19" s="57">
        <f t="shared" si="2"/>
        <v>4821.20576</v>
      </c>
      <c r="M19" s="58">
        <f t="shared" si="3"/>
        <v>1205.30144</v>
      </c>
      <c r="N19" s="31" t="s">
        <v>72</v>
      </c>
      <c r="O19" s="35" t="s">
        <v>27</v>
      </c>
      <c r="P19" s="59"/>
      <c r="Q19" s="65"/>
    </row>
    <row r="20" s="4" customFormat="1" ht="18.6" customHeight="1" spans="1:17">
      <c r="A20" s="29">
        <v>14</v>
      </c>
      <c r="B20" s="31" t="s">
        <v>73</v>
      </c>
      <c r="C20" s="32" t="s">
        <v>22</v>
      </c>
      <c r="D20" s="31" t="s">
        <v>74</v>
      </c>
      <c r="E20" s="31" t="s">
        <v>75</v>
      </c>
      <c r="F20" s="32" t="s">
        <v>25</v>
      </c>
      <c r="G20" s="33">
        <v>15.2</v>
      </c>
      <c r="H20" s="33">
        <v>15.2</v>
      </c>
      <c r="I20" s="56">
        <f t="shared" si="0"/>
        <v>17024</v>
      </c>
      <c r="J20" s="57">
        <f t="shared" si="1"/>
        <v>1038.464</v>
      </c>
      <c r="K20" s="54">
        <v>0.8</v>
      </c>
      <c r="L20" s="57">
        <f t="shared" si="2"/>
        <v>830.7712</v>
      </c>
      <c r="M20" s="58">
        <f t="shared" si="3"/>
        <v>207.6928</v>
      </c>
      <c r="N20" s="31" t="s">
        <v>76</v>
      </c>
      <c r="O20" s="35" t="s">
        <v>27</v>
      </c>
      <c r="P20" s="59"/>
      <c r="Q20" s="65"/>
    </row>
    <row r="21" s="4" customFormat="1" ht="18.6" customHeight="1" spans="1:17">
      <c r="A21" s="29">
        <v>15</v>
      </c>
      <c r="B21" s="31" t="s">
        <v>77</v>
      </c>
      <c r="C21" s="32" t="s">
        <v>22</v>
      </c>
      <c r="D21" s="31" t="s">
        <v>78</v>
      </c>
      <c r="E21" s="31" t="s">
        <v>79</v>
      </c>
      <c r="F21" s="32" t="s">
        <v>25</v>
      </c>
      <c r="G21" s="33">
        <v>28.51</v>
      </c>
      <c r="H21" s="33">
        <v>28.51</v>
      </c>
      <c r="I21" s="56">
        <f t="shared" si="0"/>
        <v>31931.2</v>
      </c>
      <c r="J21" s="57">
        <f t="shared" si="1"/>
        <v>1947.8032</v>
      </c>
      <c r="K21" s="54">
        <v>0.8</v>
      </c>
      <c r="L21" s="57">
        <f t="shared" si="2"/>
        <v>1558.24256</v>
      </c>
      <c r="M21" s="58">
        <f t="shared" si="3"/>
        <v>389.56064</v>
      </c>
      <c r="N21" s="31" t="s">
        <v>80</v>
      </c>
      <c r="O21" s="35" t="s">
        <v>27</v>
      </c>
      <c r="P21" s="59"/>
      <c r="Q21" s="65"/>
    </row>
    <row r="22" s="4" customFormat="1" ht="18.6" customHeight="1" spans="1:17">
      <c r="A22" s="29">
        <v>16</v>
      </c>
      <c r="B22" s="31" t="s">
        <v>81</v>
      </c>
      <c r="C22" s="32" t="s">
        <v>22</v>
      </c>
      <c r="D22" s="31" t="s">
        <v>82</v>
      </c>
      <c r="E22" s="31" t="s">
        <v>83</v>
      </c>
      <c r="F22" s="32" t="s">
        <v>25</v>
      </c>
      <c r="G22" s="33">
        <v>38.65</v>
      </c>
      <c r="H22" s="33">
        <v>38.65</v>
      </c>
      <c r="I22" s="56">
        <f t="shared" si="0"/>
        <v>43288</v>
      </c>
      <c r="J22" s="57">
        <f t="shared" si="1"/>
        <v>2640.568</v>
      </c>
      <c r="K22" s="54">
        <v>0.8</v>
      </c>
      <c r="L22" s="57">
        <f t="shared" si="2"/>
        <v>2112.4544</v>
      </c>
      <c r="M22" s="58">
        <f t="shared" si="3"/>
        <v>528.1136</v>
      </c>
      <c r="N22" s="31" t="s">
        <v>84</v>
      </c>
      <c r="O22" s="35" t="s">
        <v>27</v>
      </c>
      <c r="P22" s="59"/>
      <c r="Q22" s="65"/>
    </row>
    <row r="23" s="4" customFormat="1" ht="18.6" customHeight="1" spans="1:17">
      <c r="A23" s="29">
        <v>17</v>
      </c>
      <c r="B23" s="31" t="s">
        <v>85</v>
      </c>
      <c r="C23" s="32" t="s">
        <v>22</v>
      </c>
      <c r="D23" s="31" t="s">
        <v>49</v>
      </c>
      <c r="E23" s="31" t="s">
        <v>86</v>
      </c>
      <c r="F23" s="32" t="s">
        <v>25</v>
      </c>
      <c r="G23" s="33">
        <v>29.62</v>
      </c>
      <c r="H23" s="33">
        <v>29.62</v>
      </c>
      <c r="I23" s="56">
        <f t="shared" si="0"/>
        <v>33174.4</v>
      </c>
      <c r="J23" s="57">
        <f t="shared" si="1"/>
        <v>2023.6384</v>
      </c>
      <c r="K23" s="54">
        <v>0.8</v>
      </c>
      <c r="L23" s="57">
        <f t="shared" si="2"/>
        <v>1618.91072</v>
      </c>
      <c r="M23" s="58">
        <f t="shared" si="3"/>
        <v>404.72768</v>
      </c>
      <c r="N23" s="31" t="s">
        <v>87</v>
      </c>
      <c r="O23" s="35" t="s">
        <v>27</v>
      </c>
      <c r="P23" s="59"/>
      <c r="Q23" s="65"/>
    </row>
    <row r="24" s="4" customFormat="1" ht="18.6" customHeight="1" spans="1:17">
      <c r="A24" s="29">
        <v>18</v>
      </c>
      <c r="B24" s="31" t="s">
        <v>88</v>
      </c>
      <c r="C24" s="32" t="s">
        <v>22</v>
      </c>
      <c r="D24" s="31" t="s">
        <v>89</v>
      </c>
      <c r="E24" s="31" t="s">
        <v>90</v>
      </c>
      <c r="F24" s="32" t="s">
        <v>25</v>
      </c>
      <c r="G24" s="33">
        <v>31.21</v>
      </c>
      <c r="H24" s="33">
        <v>31.21</v>
      </c>
      <c r="I24" s="56">
        <f t="shared" si="0"/>
        <v>34955.2</v>
      </c>
      <c r="J24" s="57">
        <f t="shared" si="1"/>
        <v>2132.2672</v>
      </c>
      <c r="K24" s="54">
        <v>0.8</v>
      </c>
      <c r="L24" s="57">
        <f t="shared" si="2"/>
        <v>1705.81376</v>
      </c>
      <c r="M24" s="58">
        <f t="shared" si="3"/>
        <v>426.45344</v>
      </c>
      <c r="N24" s="31" t="s">
        <v>91</v>
      </c>
      <c r="O24" s="35" t="s">
        <v>27</v>
      </c>
      <c r="P24" s="59"/>
      <c r="Q24" s="65"/>
    </row>
    <row r="25" s="4" customFormat="1" ht="18.6" customHeight="1" spans="1:17">
      <c r="A25" s="29">
        <v>19</v>
      </c>
      <c r="B25" s="31" t="s">
        <v>92</v>
      </c>
      <c r="C25" s="32" t="s">
        <v>22</v>
      </c>
      <c r="D25" s="31" t="s">
        <v>93</v>
      </c>
      <c r="E25" s="31" t="s">
        <v>94</v>
      </c>
      <c r="F25" s="32" t="s">
        <v>95</v>
      </c>
      <c r="G25" s="33">
        <v>21.72</v>
      </c>
      <c r="H25" s="33">
        <v>21.72</v>
      </c>
      <c r="I25" s="56">
        <f t="shared" si="0"/>
        <v>24326.4</v>
      </c>
      <c r="J25" s="57">
        <f t="shared" si="1"/>
        <v>1483.9104</v>
      </c>
      <c r="K25" s="54">
        <v>0.8</v>
      </c>
      <c r="L25" s="57">
        <f t="shared" si="2"/>
        <v>1187.12832</v>
      </c>
      <c r="M25" s="58">
        <f t="shared" si="3"/>
        <v>296.78208</v>
      </c>
      <c r="N25" s="31" t="s">
        <v>96</v>
      </c>
      <c r="O25" s="35" t="s">
        <v>27</v>
      </c>
      <c r="P25" s="59"/>
      <c r="Q25" s="65"/>
    </row>
    <row r="26" s="4" customFormat="1" ht="18.6" customHeight="1" spans="1:17">
      <c r="A26" s="29">
        <v>20</v>
      </c>
      <c r="B26" s="31" t="s">
        <v>97</v>
      </c>
      <c r="C26" s="32" t="s">
        <v>22</v>
      </c>
      <c r="D26" s="31" t="s">
        <v>37</v>
      </c>
      <c r="E26" s="31" t="s">
        <v>94</v>
      </c>
      <c r="F26" s="32" t="s">
        <v>95</v>
      </c>
      <c r="G26" s="33">
        <v>19.5</v>
      </c>
      <c r="H26" s="33">
        <v>19.5</v>
      </c>
      <c r="I26" s="56">
        <f t="shared" si="0"/>
        <v>21840</v>
      </c>
      <c r="J26" s="57">
        <f t="shared" si="1"/>
        <v>1332.24</v>
      </c>
      <c r="K26" s="54">
        <v>0.8</v>
      </c>
      <c r="L26" s="57">
        <f t="shared" si="2"/>
        <v>1065.792</v>
      </c>
      <c r="M26" s="58">
        <f t="shared" si="3"/>
        <v>266.448</v>
      </c>
      <c r="N26" s="31" t="s">
        <v>98</v>
      </c>
      <c r="O26" s="35" t="s">
        <v>27</v>
      </c>
      <c r="P26" s="59"/>
      <c r="Q26" s="65"/>
    </row>
    <row r="27" s="4" customFormat="1" ht="18.6" customHeight="1" spans="1:17">
      <c r="A27" s="29">
        <v>21</v>
      </c>
      <c r="B27" s="31" t="s">
        <v>99</v>
      </c>
      <c r="C27" s="32" t="s">
        <v>22</v>
      </c>
      <c r="D27" s="31" t="s">
        <v>29</v>
      </c>
      <c r="E27" s="31" t="s">
        <v>100</v>
      </c>
      <c r="F27" s="32" t="s">
        <v>95</v>
      </c>
      <c r="G27" s="33">
        <v>17.87</v>
      </c>
      <c r="H27" s="33">
        <v>17.87</v>
      </c>
      <c r="I27" s="56">
        <f t="shared" si="0"/>
        <v>20014.4</v>
      </c>
      <c r="J27" s="57">
        <f t="shared" si="1"/>
        <v>1220.8784</v>
      </c>
      <c r="K27" s="54">
        <v>0.8</v>
      </c>
      <c r="L27" s="57">
        <f t="shared" si="2"/>
        <v>976.70272</v>
      </c>
      <c r="M27" s="58">
        <f t="shared" si="3"/>
        <v>244.17568</v>
      </c>
      <c r="N27" s="31" t="s">
        <v>101</v>
      </c>
      <c r="O27" s="35" t="s">
        <v>27</v>
      </c>
      <c r="P27" s="59"/>
      <c r="Q27" s="65"/>
    </row>
    <row r="28" s="4" customFormat="1" ht="18.6" customHeight="1" spans="1:17">
      <c r="A28" s="29">
        <v>22</v>
      </c>
      <c r="B28" s="31" t="s">
        <v>102</v>
      </c>
      <c r="C28" s="32" t="s">
        <v>22</v>
      </c>
      <c r="D28" s="31" t="s">
        <v>103</v>
      </c>
      <c r="E28" s="31" t="s">
        <v>104</v>
      </c>
      <c r="F28" s="32" t="s">
        <v>95</v>
      </c>
      <c r="G28" s="33">
        <v>20.34</v>
      </c>
      <c r="H28" s="33">
        <v>20.34</v>
      </c>
      <c r="I28" s="56">
        <f t="shared" si="0"/>
        <v>22780.8</v>
      </c>
      <c r="J28" s="57">
        <f t="shared" si="1"/>
        <v>1389.6288</v>
      </c>
      <c r="K28" s="54">
        <v>0.8</v>
      </c>
      <c r="L28" s="57">
        <f t="shared" si="2"/>
        <v>1111.70304</v>
      </c>
      <c r="M28" s="58">
        <f t="shared" si="3"/>
        <v>277.92576</v>
      </c>
      <c r="N28" s="31" t="s">
        <v>105</v>
      </c>
      <c r="O28" s="35" t="s">
        <v>27</v>
      </c>
      <c r="P28" s="59"/>
      <c r="Q28" s="65"/>
    </row>
    <row r="29" s="4" customFormat="1" ht="18.6" customHeight="1" spans="1:17">
      <c r="A29" s="29">
        <v>23</v>
      </c>
      <c r="B29" s="31" t="s">
        <v>106</v>
      </c>
      <c r="C29" s="32" t="s">
        <v>22</v>
      </c>
      <c r="D29" s="31" t="s">
        <v>107</v>
      </c>
      <c r="E29" s="31" t="s">
        <v>108</v>
      </c>
      <c r="F29" s="32" t="s">
        <v>95</v>
      </c>
      <c r="G29" s="33">
        <v>17.7</v>
      </c>
      <c r="H29" s="33">
        <v>17.7</v>
      </c>
      <c r="I29" s="56">
        <f t="shared" si="0"/>
        <v>19824</v>
      </c>
      <c r="J29" s="57">
        <f t="shared" si="1"/>
        <v>1209.264</v>
      </c>
      <c r="K29" s="54">
        <v>0.8</v>
      </c>
      <c r="L29" s="57">
        <f t="shared" si="2"/>
        <v>967.4112</v>
      </c>
      <c r="M29" s="58">
        <f t="shared" si="3"/>
        <v>241.8528</v>
      </c>
      <c r="N29" s="31" t="s">
        <v>109</v>
      </c>
      <c r="O29" s="35" t="s">
        <v>27</v>
      </c>
      <c r="P29" s="59"/>
      <c r="Q29" s="65"/>
    </row>
    <row r="30" s="4" customFormat="1" ht="18.6" customHeight="1" spans="1:17">
      <c r="A30" s="29">
        <v>24</v>
      </c>
      <c r="B30" s="31" t="s">
        <v>110</v>
      </c>
      <c r="C30" s="32" t="s">
        <v>22</v>
      </c>
      <c r="D30" s="31" t="s">
        <v>64</v>
      </c>
      <c r="E30" s="31" t="s">
        <v>111</v>
      </c>
      <c r="F30" s="32" t="s">
        <v>95</v>
      </c>
      <c r="G30" s="33">
        <v>25.74</v>
      </c>
      <c r="H30" s="33">
        <v>25.74</v>
      </c>
      <c r="I30" s="56">
        <f t="shared" si="0"/>
        <v>28828.8</v>
      </c>
      <c r="J30" s="57">
        <f t="shared" si="1"/>
        <v>1758.5568</v>
      </c>
      <c r="K30" s="54">
        <v>0.8</v>
      </c>
      <c r="L30" s="57">
        <f t="shared" si="2"/>
        <v>1406.84544</v>
      </c>
      <c r="M30" s="58">
        <f t="shared" si="3"/>
        <v>351.71136</v>
      </c>
      <c r="N30" s="31" t="s">
        <v>112</v>
      </c>
      <c r="O30" s="35" t="s">
        <v>27</v>
      </c>
      <c r="P30" s="59"/>
      <c r="Q30" s="65"/>
    </row>
    <row r="31" s="4" customFormat="1" ht="18.6" customHeight="1" spans="1:17">
      <c r="A31" s="29">
        <v>25</v>
      </c>
      <c r="B31" s="31" t="s">
        <v>113</v>
      </c>
      <c r="C31" s="32" t="s">
        <v>22</v>
      </c>
      <c r="D31" s="31" t="s">
        <v>64</v>
      </c>
      <c r="E31" s="31" t="s">
        <v>114</v>
      </c>
      <c r="F31" s="32" t="s">
        <v>95</v>
      </c>
      <c r="G31" s="33">
        <v>27.17</v>
      </c>
      <c r="H31" s="33">
        <v>27.17</v>
      </c>
      <c r="I31" s="56">
        <f t="shared" si="0"/>
        <v>30430.4</v>
      </c>
      <c r="J31" s="57">
        <f t="shared" si="1"/>
        <v>1856.2544</v>
      </c>
      <c r="K31" s="54">
        <v>0.8</v>
      </c>
      <c r="L31" s="57">
        <f t="shared" si="2"/>
        <v>1485.00352</v>
      </c>
      <c r="M31" s="58">
        <f t="shared" si="3"/>
        <v>371.25088</v>
      </c>
      <c r="N31" s="31" t="s">
        <v>115</v>
      </c>
      <c r="O31" s="35" t="s">
        <v>27</v>
      </c>
      <c r="P31" s="59"/>
      <c r="Q31" s="65"/>
    </row>
    <row r="32" s="4" customFormat="1" ht="18.6" customHeight="1" spans="1:17">
      <c r="A32" s="29">
        <v>26</v>
      </c>
      <c r="B32" s="31" t="s">
        <v>116</v>
      </c>
      <c r="C32" s="32" t="s">
        <v>22</v>
      </c>
      <c r="D32" s="31" t="s">
        <v>37</v>
      </c>
      <c r="E32" s="31" t="s">
        <v>117</v>
      </c>
      <c r="F32" s="32" t="s">
        <v>95</v>
      </c>
      <c r="G32" s="33">
        <v>38.87</v>
      </c>
      <c r="H32" s="33">
        <v>38.87</v>
      </c>
      <c r="I32" s="56">
        <f t="shared" si="0"/>
        <v>43534.4</v>
      </c>
      <c r="J32" s="57">
        <f t="shared" si="1"/>
        <v>2655.5984</v>
      </c>
      <c r="K32" s="54">
        <v>0.8</v>
      </c>
      <c r="L32" s="57">
        <f t="shared" si="2"/>
        <v>2124.47872</v>
      </c>
      <c r="M32" s="58">
        <f t="shared" si="3"/>
        <v>531.11968</v>
      </c>
      <c r="N32" s="31" t="s">
        <v>118</v>
      </c>
      <c r="O32" s="35" t="s">
        <v>27</v>
      </c>
      <c r="P32" s="59"/>
      <c r="Q32" s="65"/>
    </row>
    <row r="33" s="4" customFormat="1" ht="18.6" customHeight="1" spans="1:17">
      <c r="A33" s="29">
        <v>27</v>
      </c>
      <c r="B33" s="31" t="s">
        <v>119</v>
      </c>
      <c r="C33" s="32" t="s">
        <v>22</v>
      </c>
      <c r="D33" s="31" t="s">
        <v>64</v>
      </c>
      <c r="E33" s="31" t="s">
        <v>120</v>
      </c>
      <c r="F33" s="32" t="s">
        <v>95</v>
      </c>
      <c r="G33" s="33">
        <v>29.89</v>
      </c>
      <c r="H33" s="33">
        <v>29.89</v>
      </c>
      <c r="I33" s="56">
        <f t="shared" si="0"/>
        <v>33476.8</v>
      </c>
      <c r="J33" s="57">
        <f t="shared" si="1"/>
        <v>2042.0848</v>
      </c>
      <c r="K33" s="54">
        <v>0.8</v>
      </c>
      <c r="L33" s="57">
        <f t="shared" si="2"/>
        <v>1633.66784</v>
      </c>
      <c r="M33" s="58">
        <f t="shared" si="3"/>
        <v>408.41696</v>
      </c>
      <c r="N33" s="31" t="s">
        <v>121</v>
      </c>
      <c r="O33" s="35" t="s">
        <v>27</v>
      </c>
      <c r="P33" s="59"/>
      <c r="Q33" s="65"/>
    </row>
    <row r="34" s="4" customFormat="1" ht="18.6" customHeight="1" spans="1:17">
      <c r="A34" s="29">
        <v>28</v>
      </c>
      <c r="B34" s="31" t="s">
        <v>122</v>
      </c>
      <c r="C34" s="32" t="s">
        <v>22</v>
      </c>
      <c r="D34" s="31" t="s">
        <v>123</v>
      </c>
      <c r="E34" s="31" t="s">
        <v>124</v>
      </c>
      <c r="F34" s="32" t="s">
        <v>95</v>
      </c>
      <c r="G34" s="33">
        <v>36.16</v>
      </c>
      <c r="H34" s="33">
        <v>36.16</v>
      </c>
      <c r="I34" s="56">
        <f t="shared" si="0"/>
        <v>40499.2</v>
      </c>
      <c r="J34" s="57">
        <f t="shared" si="1"/>
        <v>2470.4512</v>
      </c>
      <c r="K34" s="54">
        <v>0.8</v>
      </c>
      <c r="L34" s="57">
        <f t="shared" si="2"/>
        <v>1976.36096</v>
      </c>
      <c r="M34" s="58">
        <f t="shared" si="3"/>
        <v>494.09024</v>
      </c>
      <c r="N34" s="31" t="s">
        <v>125</v>
      </c>
      <c r="O34" s="35" t="s">
        <v>27</v>
      </c>
      <c r="P34" s="59"/>
      <c r="Q34" s="65"/>
    </row>
    <row r="35" s="4" customFormat="1" ht="18.6" customHeight="1" spans="1:17">
      <c r="A35" s="29">
        <v>29</v>
      </c>
      <c r="B35" s="31" t="s">
        <v>126</v>
      </c>
      <c r="C35" s="32" t="s">
        <v>22</v>
      </c>
      <c r="D35" s="31" t="s">
        <v>60</v>
      </c>
      <c r="E35" s="31" t="s">
        <v>127</v>
      </c>
      <c r="F35" s="32" t="s">
        <v>95</v>
      </c>
      <c r="G35" s="33">
        <v>32.86</v>
      </c>
      <c r="H35" s="33">
        <v>32.86</v>
      </c>
      <c r="I35" s="56">
        <f t="shared" si="0"/>
        <v>36803.2</v>
      </c>
      <c r="J35" s="57">
        <f t="shared" si="1"/>
        <v>2244.9952</v>
      </c>
      <c r="K35" s="54">
        <v>0.8</v>
      </c>
      <c r="L35" s="57">
        <f t="shared" si="2"/>
        <v>1795.99616</v>
      </c>
      <c r="M35" s="58">
        <f t="shared" si="3"/>
        <v>448.99904</v>
      </c>
      <c r="N35" s="31" t="s">
        <v>128</v>
      </c>
      <c r="O35" s="35" t="s">
        <v>27</v>
      </c>
      <c r="P35" s="59"/>
      <c r="Q35" s="65"/>
    </row>
    <row r="36" s="4" customFormat="1" ht="18.6" customHeight="1" spans="1:17">
      <c r="A36" s="29">
        <v>30</v>
      </c>
      <c r="B36" s="31" t="s">
        <v>129</v>
      </c>
      <c r="C36" s="32" t="s">
        <v>22</v>
      </c>
      <c r="D36" s="31" t="s">
        <v>60</v>
      </c>
      <c r="E36" s="31" t="s">
        <v>130</v>
      </c>
      <c r="F36" s="32" t="s">
        <v>95</v>
      </c>
      <c r="G36" s="33">
        <v>37.58</v>
      </c>
      <c r="H36" s="33">
        <v>37.58</v>
      </c>
      <c r="I36" s="56">
        <f t="shared" si="0"/>
        <v>42089.6</v>
      </c>
      <c r="J36" s="57">
        <f t="shared" si="1"/>
        <v>2567.4656</v>
      </c>
      <c r="K36" s="54">
        <v>0.8</v>
      </c>
      <c r="L36" s="57">
        <f t="shared" si="2"/>
        <v>2053.97248</v>
      </c>
      <c r="M36" s="58">
        <f t="shared" si="3"/>
        <v>513.49312</v>
      </c>
      <c r="N36" s="31" t="s">
        <v>131</v>
      </c>
      <c r="O36" s="35" t="s">
        <v>27</v>
      </c>
      <c r="P36" s="59"/>
      <c r="Q36" s="65"/>
    </row>
    <row r="37" s="4" customFormat="1" ht="18.6" customHeight="1" spans="1:17">
      <c r="A37" s="29">
        <v>31</v>
      </c>
      <c r="B37" s="31" t="s">
        <v>132</v>
      </c>
      <c r="C37" s="32" t="s">
        <v>22</v>
      </c>
      <c r="D37" s="31" t="s">
        <v>133</v>
      </c>
      <c r="E37" s="31" t="s">
        <v>134</v>
      </c>
      <c r="F37" s="32" t="s">
        <v>95</v>
      </c>
      <c r="G37" s="33">
        <v>28.04</v>
      </c>
      <c r="H37" s="33">
        <v>28.04</v>
      </c>
      <c r="I37" s="56">
        <f t="shared" si="0"/>
        <v>31404.8</v>
      </c>
      <c r="J37" s="57">
        <f t="shared" si="1"/>
        <v>1915.6928</v>
      </c>
      <c r="K37" s="54">
        <v>0.8</v>
      </c>
      <c r="L37" s="57">
        <f t="shared" si="2"/>
        <v>1532.55424</v>
      </c>
      <c r="M37" s="58">
        <f t="shared" si="3"/>
        <v>383.13856</v>
      </c>
      <c r="N37" s="31" t="s">
        <v>135</v>
      </c>
      <c r="O37" s="35" t="s">
        <v>27</v>
      </c>
      <c r="P37" s="59"/>
      <c r="Q37" s="65"/>
    </row>
    <row r="38" s="4" customFormat="1" ht="18.6" customHeight="1" spans="1:17">
      <c r="A38" s="29">
        <v>32</v>
      </c>
      <c r="B38" s="31" t="s">
        <v>136</v>
      </c>
      <c r="C38" s="32" t="s">
        <v>22</v>
      </c>
      <c r="D38" s="31" t="s">
        <v>82</v>
      </c>
      <c r="E38" s="31" t="s">
        <v>137</v>
      </c>
      <c r="F38" s="32" t="s">
        <v>95</v>
      </c>
      <c r="G38" s="33">
        <v>17.5</v>
      </c>
      <c r="H38" s="33">
        <v>17.5</v>
      </c>
      <c r="I38" s="56">
        <f t="shared" si="0"/>
        <v>19600</v>
      </c>
      <c r="J38" s="57">
        <f t="shared" si="1"/>
        <v>1195.6</v>
      </c>
      <c r="K38" s="54">
        <v>0.8</v>
      </c>
      <c r="L38" s="57">
        <f t="shared" si="2"/>
        <v>956.48</v>
      </c>
      <c r="M38" s="58">
        <f t="shared" si="3"/>
        <v>239.12</v>
      </c>
      <c r="N38" s="31" t="s">
        <v>138</v>
      </c>
      <c r="O38" s="35" t="s">
        <v>27</v>
      </c>
      <c r="P38" s="59"/>
      <c r="Q38" s="65"/>
    </row>
    <row r="39" s="4" customFormat="1" ht="18.6" customHeight="1" spans="1:17">
      <c r="A39" s="29">
        <v>33</v>
      </c>
      <c r="B39" s="31" t="s">
        <v>139</v>
      </c>
      <c r="C39" s="32" t="s">
        <v>22</v>
      </c>
      <c r="D39" s="31" t="s">
        <v>140</v>
      </c>
      <c r="E39" s="31" t="s">
        <v>141</v>
      </c>
      <c r="F39" s="32" t="s">
        <v>95</v>
      </c>
      <c r="G39" s="33">
        <v>16.98</v>
      </c>
      <c r="H39" s="33">
        <v>16.98</v>
      </c>
      <c r="I39" s="56">
        <f t="shared" si="0"/>
        <v>19017.6</v>
      </c>
      <c r="J39" s="57">
        <f t="shared" si="1"/>
        <v>1160.0736</v>
      </c>
      <c r="K39" s="54">
        <v>0.8</v>
      </c>
      <c r="L39" s="57">
        <f t="shared" si="2"/>
        <v>928.05888</v>
      </c>
      <c r="M39" s="58">
        <f t="shared" si="3"/>
        <v>232.01472</v>
      </c>
      <c r="N39" s="31" t="s">
        <v>142</v>
      </c>
      <c r="O39" s="35" t="s">
        <v>27</v>
      </c>
      <c r="P39" s="59"/>
      <c r="Q39" s="65"/>
    </row>
    <row r="40" s="4" customFormat="1" ht="18.6" customHeight="1" spans="1:17">
      <c r="A40" s="29">
        <v>34</v>
      </c>
      <c r="B40" s="31" t="s">
        <v>143</v>
      </c>
      <c r="C40" s="32" t="s">
        <v>22</v>
      </c>
      <c r="D40" s="31" t="s">
        <v>123</v>
      </c>
      <c r="E40" s="31" t="s">
        <v>144</v>
      </c>
      <c r="F40" s="32" t="s">
        <v>95</v>
      </c>
      <c r="G40" s="33">
        <v>15.05</v>
      </c>
      <c r="H40" s="33">
        <v>15.05</v>
      </c>
      <c r="I40" s="56">
        <f t="shared" ref="I40:I71" si="4">G40*1120</f>
        <v>16856</v>
      </c>
      <c r="J40" s="57">
        <f t="shared" ref="J40:J71" si="5">G40*68.32</f>
        <v>1028.216</v>
      </c>
      <c r="K40" s="54">
        <v>0.8</v>
      </c>
      <c r="L40" s="57">
        <f t="shared" ref="L40:L71" si="6">J40*K40</f>
        <v>822.5728</v>
      </c>
      <c r="M40" s="58">
        <f t="shared" ref="M40:M71" si="7">G40*13.664</f>
        <v>205.6432</v>
      </c>
      <c r="N40" s="31" t="s">
        <v>145</v>
      </c>
      <c r="O40" s="35" t="s">
        <v>27</v>
      </c>
      <c r="P40" s="59"/>
      <c r="Q40" s="65"/>
    </row>
    <row r="41" s="4" customFormat="1" ht="18.6" customHeight="1" spans="1:17">
      <c r="A41" s="29">
        <v>35</v>
      </c>
      <c r="B41" s="31" t="s">
        <v>146</v>
      </c>
      <c r="C41" s="32" t="s">
        <v>22</v>
      </c>
      <c r="D41" s="31" t="s">
        <v>107</v>
      </c>
      <c r="E41" s="31" t="s">
        <v>144</v>
      </c>
      <c r="F41" s="32" t="s">
        <v>95</v>
      </c>
      <c r="G41" s="33">
        <v>28.16</v>
      </c>
      <c r="H41" s="33">
        <v>28.16</v>
      </c>
      <c r="I41" s="56">
        <f t="shared" si="4"/>
        <v>31539.2</v>
      </c>
      <c r="J41" s="57">
        <f t="shared" si="5"/>
        <v>1923.8912</v>
      </c>
      <c r="K41" s="54">
        <v>0.8</v>
      </c>
      <c r="L41" s="57">
        <f t="shared" si="6"/>
        <v>1539.11296</v>
      </c>
      <c r="M41" s="58">
        <f t="shared" si="7"/>
        <v>384.77824</v>
      </c>
      <c r="N41" s="31" t="s">
        <v>147</v>
      </c>
      <c r="O41" s="35" t="s">
        <v>27</v>
      </c>
      <c r="P41" s="59"/>
      <c r="Q41" s="65"/>
    </row>
    <row r="42" s="4" customFormat="1" ht="18.6" customHeight="1" spans="1:17">
      <c r="A42" s="29">
        <v>36</v>
      </c>
      <c r="B42" s="31" t="s">
        <v>148</v>
      </c>
      <c r="C42" s="32" t="s">
        <v>22</v>
      </c>
      <c r="D42" s="31" t="s">
        <v>149</v>
      </c>
      <c r="E42" s="31" t="s">
        <v>127</v>
      </c>
      <c r="F42" s="32" t="s">
        <v>95</v>
      </c>
      <c r="G42" s="33">
        <v>24.96</v>
      </c>
      <c r="H42" s="33">
        <v>24.96</v>
      </c>
      <c r="I42" s="56">
        <f t="shared" si="4"/>
        <v>27955.2</v>
      </c>
      <c r="J42" s="57">
        <f t="shared" si="5"/>
        <v>1705.2672</v>
      </c>
      <c r="K42" s="54">
        <v>0.8</v>
      </c>
      <c r="L42" s="57">
        <f t="shared" si="6"/>
        <v>1364.21376</v>
      </c>
      <c r="M42" s="58">
        <f t="shared" si="7"/>
        <v>341.05344</v>
      </c>
      <c r="N42" s="31" t="s">
        <v>150</v>
      </c>
      <c r="O42" s="35" t="s">
        <v>27</v>
      </c>
      <c r="P42" s="59"/>
      <c r="Q42" s="65"/>
    </row>
    <row r="43" s="4" customFormat="1" ht="18.6" customHeight="1" spans="1:17">
      <c r="A43" s="29">
        <v>37</v>
      </c>
      <c r="B43" s="31" t="s">
        <v>151</v>
      </c>
      <c r="C43" s="32" t="s">
        <v>22</v>
      </c>
      <c r="D43" s="31" t="s">
        <v>152</v>
      </c>
      <c r="E43" s="31" t="s">
        <v>153</v>
      </c>
      <c r="F43" s="32" t="s">
        <v>95</v>
      </c>
      <c r="G43" s="33">
        <v>38.26</v>
      </c>
      <c r="H43" s="33">
        <v>38.26</v>
      </c>
      <c r="I43" s="56">
        <f t="shared" si="4"/>
        <v>42851.2</v>
      </c>
      <c r="J43" s="57">
        <f t="shared" si="5"/>
        <v>2613.9232</v>
      </c>
      <c r="K43" s="54">
        <v>0.8</v>
      </c>
      <c r="L43" s="57">
        <f t="shared" si="6"/>
        <v>2091.13856</v>
      </c>
      <c r="M43" s="58">
        <f t="shared" si="7"/>
        <v>522.78464</v>
      </c>
      <c r="N43" s="31" t="s">
        <v>154</v>
      </c>
      <c r="O43" s="35" t="s">
        <v>27</v>
      </c>
      <c r="P43" s="59"/>
      <c r="Q43" s="65"/>
    </row>
    <row r="44" s="4" customFormat="1" ht="18.6" customHeight="1" spans="1:17">
      <c r="A44" s="29">
        <v>38</v>
      </c>
      <c r="B44" s="31" t="s">
        <v>155</v>
      </c>
      <c r="C44" s="32" t="s">
        <v>22</v>
      </c>
      <c r="D44" s="31" t="s">
        <v>156</v>
      </c>
      <c r="E44" s="31" t="s">
        <v>157</v>
      </c>
      <c r="F44" s="32" t="s">
        <v>95</v>
      </c>
      <c r="G44" s="33">
        <v>28.46</v>
      </c>
      <c r="H44" s="33">
        <v>28.46</v>
      </c>
      <c r="I44" s="56">
        <f t="shared" si="4"/>
        <v>31875.2</v>
      </c>
      <c r="J44" s="57">
        <f t="shared" si="5"/>
        <v>1944.3872</v>
      </c>
      <c r="K44" s="54">
        <v>0.8</v>
      </c>
      <c r="L44" s="57">
        <f t="shared" si="6"/>
        <v>1555.50976</v>
      </c>
      <c r="M44" s="58">
        <f t="shared" si="7"/>
        <v>388.87744</v>
      </c>
      <c r="N44" s="31" t="s">
        <v>158</v>
      </c>
      <c r="O44" s="35" t="s">
        <v>27</v>
      </c>
      <c r="P44" s="59"/>
      <c r="Q44" s="65"/>
    </row>
    <row r="45" s="4" customFormat="1" ht="18.6" customHeight="1" spans="1:17">
      <c r="A45" s="29">
        <v>39</v>
      </c>
      <c r="B45" s="31" t="s">
        <v>159</v>
      </c>
      <c r="C45" s="32" t="s">
        <v>22</v>
      </c>
      <c r="D45" s="31" t="s">
        <v>160</v>
      </c>
      <c r="E45" s="31" t="s">
        <v>161</v>
      </c>
      <c r="F45" s="32" t="s">
        <v>95</v>
      </c>
      <c r="G45" s="33">
        <v>28.72</v>
      </c>
      <c r="H45" s="33">
        <v>28.72</v>
      </c>
      <c r="I45" s="56">
        <f t="shared" si="4"/>
        <v>32166.4</v>
      </c>
      <c r="J45" s="57">
        <f t="shared" si="5"/>
        <v>1962.1504</v>
      </c>
      <c r="K45" s="54">
        <v>0.8</v>
      </c>
      <c r="L45" s="57">
        <f t="shared" si="6"/>
        <v>1569.72032</v>
      </c>
      <c r="M45" s="58">
        <f t="shared" si="7"/>
        <v>392.43008</v>
      </c>
      <c r="N45" s="31" t="s">
        <v>162</v>
      </c>
      <c r="O45" s="35" t="s">
        <v>27</v>
      </c>
      <c r="P45" s="59"/>
      <c r="Q45" s="65"/>
    </row>
    <row r="46" s="4" customFormat="1" ht="18.6" customHeight="1" spans="1:17">
      <c r="A46" s="29">
        <v>40</v>
      </c>
      <c r="B46" s="31" t="s">
        <v>163</v>
      </c>
      <c r="C46" s="32" t="s">
        <v>22</v>
      </c>
      <c r="D46" s="31" t="s">
        <v>149</v>
      </c>
      <c r="E46" s="31" t="s">
        <v>24</v>
      </c>
      <c r="F46" s="32" t="s">
        <v>95</v>
      </c>
      <c r="G46" s="33">
        <v>24.15</v>
      </c>
      <c r="H46" s="33">
        <v>24.15</v>
      </c>
      <c r="I46" s="56">
        <f t="shared" si="4"/>
        <v>27048</v>
      </c>
      <c r="J46" s="57">
        <f t="shared" si="5"/>
        <v>1649.928</v>
      </c>
      <c r="K46" s="54">
        <v>0.8</v>
      </c>
      <c r="L46" s="57">
        <f t="shared" si="6"/>
        <v>1319.9424</v>
      </c>
      <c r="M46" s="58">
        <f t="shared" si="7"/>
        <v>329.9856</v>
      </c>
      <c r="N46" s="31" t="s">
        <v>164</v>
      </c>
      <c r="O46" s="35" t="s">
        <v>27</v>
      </c>
      <c r="P46" s="59"/>
      <c r="Q46" s="65"/>
    </row>
    <row r="47" s="4" customFormat="1" ht="18.6" customHeight="1" spans="1:17">
      <c r="A47" s="29">
        <v>41</v>
      </c>
      <c r="B47" s="31" t="s">
        <v>165</v>
      </c>
      <c r="C47" s="32" t="s">
        <v>22</v>
      </c>
      <c r="D47" s="31" t="s">
        <v>123</v>
      </c>
      <c r="E47" s="31" t="s">
        <v>166</v>
      </c>
      <c r="F47" s="32" t="s">
        <v>167</v>
      </c>
      <c r="G47" s="33">
        <v>23.83</v>
      </c>
      <c r="H47" s="33">
        <v>23.83</v>
      </c>
      <c r="I47" s="56">
        <f t="shared" si="4"/>
        <v>26689.6</v>
      </c>
      <c r="J47" s="57">
        <f t="shared" si="5"/>
        <v>1628.0656</v>
      </c>
      <c r="K47" s="54">
        <v>0.8</v>
      </c>
      <c r="L47" s="57">
        <f t="shared" si="6"/>
        <v>1302.45248</v>
      </c>
      <c r="M47" s="58">
        <f t="shared" si="7"/>
        <v>325.61312</v>
      </c>
      <c r="N47" s="31" t="s">
        <v>168</v>
      </c>
      <c r="O47" s="35" t="s">
        <v>27</v>
      </c>
      <c r="P47" s="59"/>
      <c r="Q47" s="65"/>
    </row>
    <row r="48" s="4" customFormat="1" ht="18.6" customHeight="1" spans="1:17">
      <c r="A48" s="29">
        <v>42</v>
      </c>
      <c r="B48" s="31" t="s">
        <v>169</v>
      </c>
      <c r="C48" s="32" t="s">
        <v>22</v>
      </c>
      <c r="D48" s="31" t="s">
        <v>123</v>
      </c>
      <c r="E48" s="31" t="s">
        <v>170</v>
      </c>
      <c r="F48" s="32" t="s">
        <v>167</v>
      </c>
      <c r="G48" s="33">
        <v>39.39</v>
      </c>
      <c r="H48" s="33">
        <v>39.39</v>
      </c>
      <c r="I48" s="56">
        <f t="shared" si="4"/>
        <v>44116.8</v>
      </c>
      <c r="J48" s="57">
        <f t="shared" si="5"/>
        <v>2691.1248</v>
      </c>
      <c r="K48" s="54">
        <v>0.8</v>
      </c>
      <c r="L48" s="57">
        <f t="shared" si="6"/>
        <v>2152.89984</v>
      </c>
      <c r="M48" s="58">
        <f t="shared" si="7"/>
        <v>538.22496</v>
      </c>
      <c r="N48" s="31" t="s">
        <v>171</v>
      </c>
      <c r="O48" s="35" t="s">
        <v>27</v>
      </c>
      <c r="P48" s="59"/>
      <c r="Q48" s="65"/>
    </row>
    <row r="49" s="4" customFormat="1" ht="18.6" customHeight="1" spans="1:17">
      <c r="A49" s="29">
        <v>43</v>
      </c>
      <c r="B49" s="31" t="s">
        <v>172</v>
      </c>
      <c r="C49" s="32" t="s">
        <v>22</v>
      </c>
      <c r="D49" s="31" t="s">
        <v>74</v>
      </c>
      <c r="E49" s="31" t="s">
        <v>173</v>
      </c>
      <c r="F49" s="32" t="s">
        <v>167</v>
      </c>
      <c r="G49" s="33">
        <v>37.81</v>
      </c>
      <c r="H49" s="33">
        <v>37.81</v>
      </c>
      <c r="I49" s="56">
        <f t="shared" si="4"/>
        <v>42347.2</v>
      </c>
      <c r="J49" s="57">
        <f t="shared" si="5"/>
        <v>2583.1792</v>
      </c>
      <c r="K49" s="54">
        <v>0.8</v>
      </c>
      <c r="L49" s="57">
        <f t="shared" si="6"/>
        <v>2066.54336</v>
      </c>
      <c r="M49" s="58">
        <f t="shared" si="7"/>
        <v>516.63584</v>
      </c>
      <c r="N49" s="31" t="s">
        <v>174</v>
      </c>
      <c r="O49" s="35" t="s">
        <v>27</v>
      </c>
      <c r="P49" s="59"/>
      <c r="Q49" s="65"/>
    </row>
    <row r="50" s="4" customFormat="1" ht="18.6" customHeight="1" spans="1:17">
      <c r="A50" s="29">
        <v>44</v>
      </c>
      <c r="B50" s="31" t="s">
        <v>175</v>
      </c>
      <c r="C50" s="32" t="s">
        <v>22</v>
      </c>
      <c r="D50" s="31" t="s">
        <v>176</v>
      </c>
      <c r="E50" s="31" t="s">
        <v>173</v>
      </c>
      <c r="F50" s="32" t="s">
        <v>167</v>
      </c>
      <c r="G50" s="33">
        <v>15.94</v>
      </c>
      <c r="H50" s="33">
        <v>15.94</v>
      </c>
      <c r="I50" s="56">
        <f t="shared" si="4"/>
        <v>17852.8</v>
      </c>
      <c r="J50" s="57">
        <f t="shared" si="5"/>
        <v>1089.0208</v>
      </c>
      <c r="K50" s="54">
        <v>0.8</v>
      </c>
      <c r="L50" s="57">
        <f t="shared" si="6"/>
        <v>871.21664</v>
      </c>
      <c r="M50" s="58">
        <f t="shared" si="7"/>
        <v>217.80416</v>
      </c>
      <c r="N50" s="31" t="s">
        <v>177</v>
      </c>
      <c r="O50" s="35" t="s">
        <v>27</v>
      </c>
      <c r="P50" s="59"/>
      <c r="Q50" s="65"/>
    </row>
    <row r="51" s="4" customFormat="1" ht="18.6" customHeight="1" spans="1:17">
      <c r="A51" s="29">
        <v>45</v>
      </c>
      <c r="B51" s="31" t="s">
        <v>178</v>
      </c>
      <c r="C51" s="32" t="s">
        <v>22</v>
      </c>
      <c r="D51" s="31" t="s">
        <v>60</v>
      </c>
      <c r="E51" s="31" t="s">
        <v>179</v>
      </c>
      <c r="F51" s="32" t="s">
        <v>167</v>
      </c>
      <c r="G51" s="33">
        <v>26.61</v>
      </c>
      <c r="H51" s="33">
        <v>26.61</v>
      </c>
      <c r="I51" s="56">
        <f t="shared" si="4"/>
        <v>29803.2</v>
      </c>
      <c r="J51" s="57">
        <f t="shared" si="5"/>
        <v>1817.9952</v>
      </c>
      <c r="K51" s="54">
        <v>0.8</v>
      </c>
      <c r="L51" s="57">
        <f t="shared" si="6"/>
        <v>1454.39616</v>
      </c>
      <c r="M51" s="58">
        <f t="shared" si="7"/>
        <v>363.59904</v>
      </c>
      <c r="N51" s="31" t="s">
        <v>180</v>
      </c>
      <c r="O51" s="35" t="s">
        <v>27</v>
      </c>
      <c r="P51" s="59"/>
      <c r="Q51" s="65"/>
    </row>
    <row r="52" s="4" customFormat="1" ht="18.6" customHeight="1" spans="1:17">
      <c r="A52" s="29">
        <v>46</v>
      </c>
      <c r="B52" s="31" t="s">
        <v>181</v>
      </c>
      <c r="C52" s="32" t="s">
        <v>22</v>
      </c>
      <c r="D52" s="31" t="s">
        <v>176</v>
      </c>
      <c r="E52" s="31" t="s">
        <v>104</v>
      </c>
      <c r="F52" s="32" t="s">
        <v>167</v>
      </c>
      <c r="G52" s="33">
        <v>23.08</v>
      </c>
      <c r="H52" s="33">
        <v>23.08</v>
      </c>
      <c r="I52" s="56">
        <f t="shared" si="4"/>
        <v>25849.6</v>
      </c>
      <c r="J52" s="57">
        <f t="shared" si="5"/>
        <v>1576.8256</v>
      </c>
      <c r="K52" s="54">
        <v>0.8</v>
      </c>
      <c r="L52" s="57">
        <f t="shared" si="6"/>
        <v>1261.46048</v>
      </c>
      <c r="M52" s="58">
        <f t="shared" si="7"/>
        <v>315.36512</v>
      </c>
      <c r="N52" s="31" t="s">
        <v>182</v>
      </c>
      <c r="O52" s="35" t="s">
        <v>27</v>
      </c>
      <c r="P52" s="59"/>
      <c r="Q52" s="65"/>
    </row>
    <row r="53" s="4" customFormat="1" ht="18.6" customHeight="1" spans="1:17">
      <c r="A53" s="29">
        <v>47</v>
      </c>
      <c r="B53" s="31" t="s">
        <v>183</v>
      </c>
      <c r="C53" s="32" t="s">
        <v>22</v>
      </c>
      <c r="D53" s="31" t="s">
        <v>53</v>
      </c>
      <c r="E53" s="31" t="s">
        <v>184</v>
      </c>
      <c r="F53" s="32" t="s">
        <v>167</v>
      </c>
      <c r="G53" s="33">
        <v>25.62</v>
      </c>
      <c r="H53" s="33">
        <v>25.62</v>
      </c>
      <c r="I53" s="56">
        <f t="shared" si="4"/>
        <v>28694.4</v>
      </c>
      <c r="J53" s="57">
        <f t="shared" si="5"/>
        <v>1750.3584</v>
      </c>
      <c r="K53" s="54">
        <v>0.8</v>
      </c>
      <c r="L53" s="57">
        <f t="shared" si="6"/>
        <v>1400.28672</v>
      </c>
      <c r="M53" s="58">
        <f t="shared" si="7"/>
        <v>350.07168</v>
      </c>
      <c r="N53" s="31" t="s">
        <v>185</v>
      </c>
      <c r="O53" s="35" t="s">
        <v>27</v>
      </c>
      <c r="P53" s="59"/>
      <c r="Q53" s="65"/>
    </row>
    <row r="54" s="4" customFormat="1" ht="18.6" customHeight="1" spans="1:17">
      <c r="A54" s="29">
        <v>48</v>
      </c>
      <c r="B54" s="31" t="s">
        <v>186</v>
      </c>
      <c r="C54" s="32" t="s">
        <v>22</v>
      </c>
      <c r="D54" s="31" t="s">
        <v>133</v>
      </c>
      <c r="E54" s="31" t="s">
        <v>187</v>
      </c>
      <c r="F54" s="32" t="s">
        <v>167</v>
      </c>
      <c r="G54" s="33">
        <v>39.69</v>
      </c>
      <c r="H54" s="33">
        <v>39.69</v>
      </c>
      <c r="I54" s="56">
        <f t="shared" si="4"/>
        <v>44452.8</v>
      </c>
      <c r="J54" s="57">
        <f t="shared" si="5"/>
        <v>2711.6208</v>
      </c>
      <c r="K54" s="54">
        <v>0.8</v>
      </c>
      <c r="L54" s="57">
        <f t="shared" si="6"/>
        <v>2169.29664</v>
      </c>
      <c r="M54" s="58">
        <f t="shared" si="7"/>
        <v>542.32416</v>
      </c>
      <c r="N54" s="31" t="s">
        <v>188</v>
      </c>
      <c r="O54" s="35" t="s">
        <v>27</v>
      </c>
      <c r="P54" s="59"/>
      <c r="Q54" s="65"/>
    </row>
    <row r="55" s="4" customFormat="1" ht="18.6" customHeight="1" spans="1:17">
      <c r="A55" s="29">
        <v>49</v>
      </c>
      <c r="B55" s="31" t="s">
        <v>189</v>
      </c>
      <c r="C55" s="32" t="s">
        <v>22</v>
      </c>
      <c r="D55" s="31" t="s">
        <v>190</v>
      </c>
      <c r="E55" s="31" t="s">
        <v>191</v>
      </c>
      <c r="F55" s="32" t="s">
        <v>167</v>
      </c>
      <c r="G55" s="33">
        <v>49.41</v>
      </c>
      <c r="H55" s="33">
        <v>49.41</v>
      </c>
      <c r="I55" s="56">
        <f t="shared" si="4"/>
        <v>55339.2</v>
      </c>
      <c r="J55" s="57">
        <f t="shared" si="5"/>
        <v>3375.6912</v>
      </c>
      <c r="K55" s="54">
        <v>0.8</v>
      </c>
      <c r="L55" s="57">
        <f t="shared" si="6"/>
        <v>2700.55296</v>
      </c>
      <c r="M55" s="58">
        <f t="shared" si="7"/>
        <v>675.13824</v>
      </c>
      <c r="N55" s="31" t="s">
        <v>192</v>
      </c>
      <c r="O55" s="35" t="s">
        <v>27</v>
      </c>
      <c r="P55" s="59"/>
      <c r="Q55" s="65"/>
    </row>
    <row r="56" s="4" customFormat="1" ht="18.6" customHeight="1" spans="1:17">
      <c r="A56" s="29">
        <v>50</v>
      </c>
      <c r="B56" s="31" t="s">
        <v>193</v>
      </c>
      <c r="C56" s="32" t="s">
        <v>22</v>
      </c>
      <c r="D56" s="31" t="s">
        <v>194</v>
      </c>
      <c r="E56" s="31" t="s">
        <v>195</v>
      </c>
      <c r="F56" s="32" t="s">
        <v>167</v>
      </c>
      <c r="G56" s="33">
        <v>20.06</v>
      </c>
      <c r="H56" s="33">
        <v>20.06</v>
      </c>
      <c r="I56" s="56">
        <f t="shared" si="4"/>
        <v>22467.2</v>
      </c>
      <c r="J56" s="57">
        <f t="shared" si="5"/>
        <v>1370.4992</v>
      </c>
      <c r="K56" s="54">
        <v>0.8</v>
      </c>
      <c r="L56" s="57">
        <f t="shared" si="6"/>
        <v>1096.39936</v>
      </c>
      <c r="M56" s="58">
        <f t="shared" si="7"/>
        <v>274.09984</v>
      </c>
      <c r="N56" s="31" t="s">
        <v>196</v>
      </c>
      <c r="O56" s="35" t="s">
        <v>27</v>
      </c>
      <c r="P56" s="59"/>
      <c r="Q56" s="65"/>
    </row>
    <row r="57" s="4" customFormat="1" ht="18.6" customHeight="1" spans="1:17">
      <c r="A57" s="29">
        <v>51</v>
      </c>
      <c r="B57" s="31" t="s">
        <v>197</v>
      </c>
      <c r="C57" s="32" t="s">
        <v>22</v>
      </c>
      <c r="D57" s="31" t="s">
        <v>103</v>
      </c>
      <c r="E57" s="31" t="s">
        <v>198</v>
      </c>
      <c r="F57" s="32" t="s">
        <v>167</v>
      </c>
      <c r="G57" s="33">
        <v>22.51</v>
      </c>
      <c r="H57" s="33">
        <v>22.51</v>
      </c>
      <c r="I57" s="56">
        <f t="shared" si="4"/>
        <v>25211.2</v>
      </c>
      <c r="J57" s="57">
        <f t="shared" si="5"/>
        <v>1537.8832</v>
      </c>
      <c r="K57" s="54">
        <v>0.8</v>
      </c>
      <c r="L57" s="57">
        <f t="shared" si="6"/>
        <v>1230.30656</v>
      </c>
      <c r="M57" s="58">
        <f t="shared" si="7"/>
        <v>307.57664</v>
      </c>
      <c r="N57" s="31" t="s">
        <v>199</v>
      </c>
      <c r="O57" s="35" t="s">
        <v>27</v>
      </c>
      <c r="P57" s="59"/>
      <c r="Q57" s="65"/>
    </row>
    <row r="58" s="4" customFormat="1" ht="18.6" customHeight="1" spans="1:17">
      <c r="A58" s="29">
        <v>52</v>
      </c>
      <c r="B58" s="34" t="s">
        <v>200</v>
      </c>
      <c r="C58" s="32" t="s">
        <v>22</v>
      </c>
      <c r="D58" s="35" t="s">
        <v>201</v>
      </c>
      <c r="E58" s="36" t="s">
        <v>202</v>
      </c>
      <c r="F58" s="32" t="s">
        <v>167</v>
      </c>
      <c r="G58" s="33">
        <v>8</v>
      </c>
      <c r="H58" s="33">
        <v>8</v>
      </c>
      <c r="I58" s="56">
        <f t="shared" si="4"/>
        <v>8960</v>
      </c>
      <c r="J58" s="57">
        <f t="shared" si="5"/>
        <v>546.56</v>
      </c>
      <c r="K58" s="54">
        <v>0.8</v>
      </c>
      <c r="L58" s="57">
        <f t="shared" si="6"/>
        <v>437.248</v>
      </c>
      <c r="M58" s="58">
        <f t="shared" si="7"/>
        <v>109.312</v>
      </c>
      <c r="N58" s="60" t="s">
        <v>203</v>
      </c>
      <c r="O58" s="35" t="s">
        <v>27</v>
      </c>
      <c r="P58" s="59"/>
      <c r="Q58" s="65"/>
    </row>
    <row r="59" s="4" customFormat="1" ht="18.6" customHeight="1" spans="1:17">
      <c r="A59" s="29">
        <v>53</v>
      </c>
      <c r="B59" s="31" t="s">
        <v>204</v>
      </c>
      <c r="C59" s="32" t="s">
        <v>22</v>
      </c>
      <c r="D59" s="31" t="s">
        <v>74</v>
      </c>
      <c r="E59" s="31" t="s">
        <v>205</v>
      </c>
      <c r="F59" s="32" t="s">
        <v>167</v>
      </c>
      <c r="G59" s="33">
        <v>51.57</v>
      </c>
      <c r="H59" s="33">
        <v>51.57</v>
      </c>
      <c r="I59" s="56">
        <f t="shared" si="4"/>
        <v>57758.4</v>
      </c>
      <c r="J59" s="57">
        <f t="shared" si="5"/>
        <v>3523.2624</v>
      </c>
      <c r="K59" s="54">
        <v>0.8</v>
      </c>
      <c r="L59" s="57">
        <f t="shared" si="6"/>
        <v>2818.60992</v>
      </c>
      <c r="M59" s="58">
        <f t="shared" si="7"/>
        <v>704.65248</v>
      </c>
      <c r="N59" s="31" t="s">
        <v>206</v>
      </c>
      <c r="O59" s="35" t="s">
        <v>27</v>
      </c>
      <c r="P59" s="59"/>
      <c r="Q59" s="65"/>
    </row>
    <row r="60" s="4" customFormat="1" ht="18.6" customHeight="1" spans="1:17">
      <c r="A60" s="29">
        <v>54</v>
      </c>
      <c r="B60" s="31" t="s">
        <v>207</v>
      </c>
      <c r="C60" s="32" t="s">
        <v>22</v>
      </c>
      <c r="D60" s="31" t="s">
        <v>49</v>
      </c>
      <c r="E60" s="31" t="s">
        <v>208</v>
      </c>
      <c r="F60" s="32" t="s">
        <v>167</v>
      </c>
      <c r="G60" s="33">
        <v>36.71</v>
      </c>
      <c r="H60" s="33">
        <v>36.71</v>
      </c>
      <c r="I60" s="56">
        <f t="shared" si="4"/>
        <v>41115.2</v>
      </c>
      <c r="J60" s="57">
        <f t="shared" si="5"/>
        <v>2508.0272</v>
      </c>
      <c r="K60" s="54">
        <v>0.8</v>
      </c>
      <c r="L60" s="57">
        <f t="shared" si="6"/>
        <v>2006.42176</v>
      </c>
      <c r="M60" s="58">
        <f t="shared" si="7"/>
        <v>501.60544</v>
      </c>
      <c r="N60" s="31" t="s">
        <v>209</v>
      </c>
      <c r="O60" s="35" t="s">
        <v>27</v>
      </c>
      <c r="P60" s="59"/>
      <c r="Q60" s="65"/>
    </row>
    <row r="61" s="4" customFormat="1" ht="18.6" customHeight="1" spans="1:17">
      <c r="A61" s="29">
        <v>55</v>
      </c>
      <c r="B61" s="31" t="s">
        <v>210</v>
      </c>
      <c r="C61" s="32" t="s">
        <v>22</v>
      </c>
      <c r="D61" s="31" t="s">
        <v>211</v>
      </c>
      <c r="E61" s="31" t="s">
        <v>212</v>
      </c>
      <c r="F61" s="32" t="s">
        <v>167</v>
      </c>
      <c r="G61" s="33">
        <v>5.36</v>
      </c>
      <c r="H61" s="33">
        <v>5.36</v>
      </c>
      <c r="I61" s="56">
        <f t="shared" si="4"/>
        <v>6003.2</v>
      </c>
      <c r="J61" s="57">
        <f t="shared" si="5"/>
        <v>366.1952</v>
      </c>
      <c r="K61" s="54">
        <v>0.8</v>
      </c>
      <c r="L61" s="57">
        <f t="shared" si="6"/>
        <v>292.95616</v>
      </c>
      <c r="M61" s="58">
        <f t="shared" si="7"/>
        <v>73.23904</v>
      </c>
      <c r="N61" s="31" t="s">
        <v>213</v>
      </c>
      <c r="O61" s="35" t="s">
        <v>27</v>
      </c>
      <c r="P61" s="59"/>
      <c r="Q61" s="65"/>
    </row>
    <row r="62" s="4" customFormat="1" ht="18.6" customHeight="1" spans="1:17">
      <c r="A62" s="29">
        <v>56</v>
      </c>
      <c r="B62" s="31" t="s">
        <v>214</v>
      </c>
      <c r="C62" s="32" t="s">
        <v>22</v>
      </c>
      <c r="D62" s="31" t="s">
        <v>215</v>
      </c>
      <c r="E62" s="31" t="s">
        <v>216</v>
      </c>
      <c r="F62" s="32" t="s">
        <v>167</v>
      </c>
      <c r="G62" s="33">
        <v>19.64</v>
      </c>
      <c r="H62" s="33">
        <v>19.64</v>
      </c>
      <c r="I62" s="56">
        <f t="shared" si="4"/>
        <v>21996.8</v>
      </c>
      <c r="J62" s="57">
        <f t="shared" si="5"/>
        <v>1341.8048</v>
      </c>
      <c r="K62" s="54">
        <v>0.8</v>
      </c>
      <c r="L62" s="57">
        <f t="shared" si="6"/>
        <v>1073.44384</v>
      </c>
      <c r="M62" s="58">
        <f t="shared" si="7"/>
        <v>268.36096</v>
      </c>
      <c r="N62" s="31" t="s">
        <v>217</v>
      </c>
      <c r="O62" s="35" t="s">
        <v>27</v>
      </c>
      <c r="P62" s="59"/>
      <c r="Q62" s="65"/>
    </row>
    <row r="63" s="4" customFormat="1" ht="18.6" customHeight="1" spans="1:17">
      <c r="A63" s="29">
        <v>57</v>
      </c>
      <c r="B63" s="31" t="s">
        <v>218</v>
      </c>
      <c r="C63" s="32" t="s">
        <v>22</v>
      </c>
      <c r="D63" s="31" t="s">
        <v>23</v>
      </c>
      <c r="E63" s="31" t="s">
        <v>219</v>
      </c>
      <c r="F63" s="32" t="s">
        <v>167</v>
      </c>
      <c r="G63" s="33">
        <v>55.73</v>
      </c>
      <c r="H63" s="33">
        <v>55.73</v>
      </c>
      <c r="I63" s="56">
        <f t="shared" si="4"/>
        <v>62417.6</v>
      </c>
      <c r="J63" s="57">
        <f t="shared" si="5"/>
        <v>3807.4736</v>
      </c>
      <c r="K63" s="54">
        <v>0.8</v>
      </c>
      <c r="L63" s="57">
        <f t="shared" si="6"/>
        <v>3045.97888</v>
      </c>
      <c r="M63" s="58">
        <f t="shared" si="7"/>
        <v>761.49472</v>
      </c>
      <c r="N63" s="31" t="s">
        <v>220</v>
      </c>
      <c r="O63" s="35" t="s">
        <v>27</v>
      </c>
      <c r="P63" s="59"/>
      <c r="Q63" s="65"/>
    </row>
    <row r="64" s="4" customFormat="1" ht="18.6" customHeight="1" spans="1:17">
      <c r="A64" s="29">
        <v>58</v>
      </c>
      <c r="B64" s="31" t="s">
        <v>221</v>
      </c>
      <c r="C64" s="32" t="s">
        <v>22</v>
      </c>
      <c r="D64" s="31" t="s">
        <v>49</v>
      </c>
      <c r="E64" s="31" t="s">
        <v>50</v>
      </c>
      <c r="F64" s="32" t="s">
        <v>167</v>
      </c>
      <c r="G64" s="33">
        <v>18.49</v>
      </c>
      <c r="H64" s="33">
        <v>18.49</v>
      </c>
      <c r="I64" s="56">
        <f t="shared" si="4"/>
        <v>20708.8</v>
      </c>
      <c r="J64" s="57">
        <f t="shared" si="5"/>
        <v>1263.2368</v>
      </c>
      <c r="K64" s="54">
        <v>0.8</v>
      </c>
      <c r="L64" s="57">
        <f t="shared" si="6"/>
        <v>1010.58944</v>
      </c>
      <c r="M64" s="58">
        <f t="shared" si="7"/>
        <v>252.64736</v>
      </c>
      <c r="N64" s="31" t="s">
        <v>222</v>
      </c>
      <c r="O64" s="35" t="s">
        <v>27</v>
      </c>
      <c r="P64" s="59"/>
      <c r="Q64" s="65"/>
    </row>
    <row r="65" s="4" customFormat="1" ht="18.6" customHeight="1" spans="1:17">
      <c r="A65" s="29">
        <v>59</v>
      </c>
      <c r="B65" s="31" t="s">
        <v>223</v>
      </c>
      <c r="C65" s="32" t="s">
        <v>22</v>
      </c>
      <c r="D65" s="31" t="s">
        <v>149</v>
      </c>
      <c r="E65" s="31" t="s">
        <v>224</v>
      </c>
      <c r="F65" s="32" t="s">
        <v>167</v>
      </c>
      <c r="G65" s="33">
        <v>53.76</v>
      </c>
      <c r="H65" s="33">
        <v>53.76</v>
      </c>
      <c r="I65" s="56">
        <f t="shared" si="4"/>
        <v>60211.2</v>
      </c>
      <c r="J65" s="57">
        <f t="shared" si="5"/>
        <v>3672.8832</v>
      </c>
      <c r="K65" s="54">
        <v>0.8</v>
      </c>
      <c r="L65" s="57">
        <f t="shared" si="6"/>
        <v>2938.30656</v>
      </c>
      <c r="M65" s="58">
        <f t="shared" si="7"/>
        <v>734.57664</v>
      </c>
      <c r="N65" s="31" t="s">
        <v>225</v>
      </c>
      <c r="O65" s="35" t="s">
        <v>27</v>
      </c>
      <c r="P65" s="59"/>
      <c r="Q65" s="65"/>
    </row>
    <row r="66" s="4" customFormat="1" ht="18.6" customHeight="1" spans="1:17">
      <c r="A66" s="29">
        <v>60</v>
      </c>
      <c r="B66" s="31" t="s">
        <v>226</v>
      </c>
      <c r="C66" s="32" t="s">
        <v>22</v>
      </c>
      <c r="D66" s="31" t="s">
        <v>103</v>
      </c>
      <c r="E66" s="31" t="s">
        <v>227</v>
      </c>
      <c r="F66" s="32" t="s">
        <v>167</v>
      </c>
      <c r="G66" s="33">
        <v>60</v>
      </c>
      <c r="H66" s="33">
        <v>60</v>
      </c>
      <c r="I66" s="56">
        <f t="shared" si="4"/>
        <v>67200</v>
      </c>
      <c r="J66" s="57">
        <f t="shared" si="5"/>
        <v>4099.2</v>
      </c>
      <c r="K66" s="54">
        <v>0.8</v>
      </c>
      <c r="L66" s="57">
        <f t="shared" si="6"/>
        <v>3279.36</v>
      </c>
      <c r="M66" s="58">
        <f t="shared" si="7"/>
        <v>819.84</v>
      </c>
      <c r="N66" s="31" t="s">
        <v>228</v>
      </c>
      <c r="O66" s="35" t="s">
        <v>27</v>
      </c>
      <c r="P66" s="59"/>
      <c r="Q66" s="65"/>
    </row>
    <row r="67" s="4" customFormat="1" ht="18.6" customHeight="1" spans="1:17">
      <c r="A67" s="29">
        <v>61</v>
      </c>
      <c r="B67" s="31" t="s">
        <v>229</v>
      </c>
      <c r="C67" s="32" t="s">
        <v>22</v>
      </c>
      <c r="D67" s="31" t="s">
        <v>140</v>
      </c>
      <c r="E67" s="31" t="s">
        <v>230</v>
      </c>
      <c r="F67" s="32" t="s">
        <v>167</v>
      </c>
      <c r="G67" s="33">
        <v>17.78</v>
      </c>
      <c r="H67" s="33">
        <v>17.78</v>
      </c>
      <c r="I67" s="56">
        <f t="shared" si="4"/>
        <v>19913.6</v>
      </c>
      <c r="J67" s="57">
        <f t="shared" si="5"/>
        <v>1214.7296</v>
      </c>
      <c r="K67" s="54">
        <v>0.8</v>
      </c>
      <c r="L67" s="57">
        <f t="shared" si="6"/>
        <v>971.78368</v>
      </c>
      <c r="M67" s="58">
        <f t="shared" si="7"/>
        <v>242.94592</v>
      </c>
      <c r="N67" s="31" t="s">
        <v>231</v>
      </c>
      <c r="O67" s="35" t="s">
        <v>27</v>
      </c>
      <c r="P67" s="59"/>
      <c r="Q67" s="65"/>
    </row>
    <row r="68" s="4" customFormat="1" ht="18.6" customHeight="1" spans="1:17">
      <c r="A68" s="29">
        <v>62</v>
      </c>
      <c r="B68" s="31" t="s">
        <v>232</v>
      </c>
      <c r="C68" s="32" t="s">
        <v>22</v>
      </c>
      <c r="D68" s="31" t="s">
        <v>190</v>
      </c>
      <c r="E68" s="31" t="s">
        <v>233</v>
      </c>
      <c r="F68" s="32" t="s">
        <v>167</v>
      </c>
      <c r="G68" s="33">
        <v>8.71</v>
      </c>
      <c r="H68" s="33">
        <v>8.71</v>
      </c>
      <c r="I68" s="56">
        <f t="shared" si="4"/>
        <v>9755.2</v>
      </c>
      <c r="J68" s="57">
        <f t="shared" si="5"/>
        <v>595.0672</v>
      </c>
      <c r="K68" s="54">
        <v>0.8</v>
      </c>
      <c r="L68" s="57">
        <f t="shared" si="6"/>
        <v>476.05376</v>
      </c>
      <c r="M68" s="58">
        <f t="shared" si="7"/>
        <v>119.01344</v>
      </c>
      <c r="N68" s="31" t="s">
        <v>234</v>
      </c>
      <c r="O68" s="35" t="s">
        <v>27</v>
      </c>
      <c r="P68" s="59"/>
      <c r="Q68" s="65"/>
    </row>
    <row r="69" s="4" customFormat="1" ht="18.6" customHeight="1" spans="1:17">
      <c r="A69" s="29">
        <v>63</v>
      </c>
      <c r="B69" s="31" t="s">
        <v>235</v>
      </c>
      <c r="C69" s="32" t="s">
        <v>22</v>
      </c>
      <c r="D69" s="31" t="s">
        <v>236</v>
      </c>
      <c r="E69" s="31" t="s">
        <v>237</v>
      </c>
      <c r="F69" s="32" t="s">
        <v>167</v>
      </c>
      <c r="G69" s="33">
        <v>4.6</v>
      </c>
      <c r="H69" s="33">
        <v>4.6</v>
      </c>
      <c r="I69" s="56">
        <f t="shared" si="4"/>
        <v>5152</v>
      </c>
      <c r="J69" s="57">
        <f t="shared" si="5"/>
        <v>314.272</v>
      </c>
      <c r="K69" s="54">
        <v>0.8</v>
      </c>
      <c r="L69" s="57">
        <f t="shared" si="6"/>
        <v>251.4176</v>
      </c>
      <c r="M69" s="58">
        <f t="shared" si="7"/>
        <v>62.8544</v>
      </c>
      <c r="N69" s="31" t="s">
        <v>238</v>
      </c>
      <c r="O69" s="35" t="s">
        <v>27</v>
      </c>
      <c r="P69" s="59"/>
      <c r="Q69" s="56"/>
    </row>
    <row r="70" s="4" customFormat="1" ht="18.6" customHeight="1" spans="1:17">
      <c r="A70" s="29">
        <v>64</v>
      </c>
      <c r="B70" s="31" t="s">
        <v>239</v>
      </c>
      <c r="C70" s="32" t="s">
        <v>22</v>
      </c>
      <c r="D70" s="31" t="s">
        <v>215</v>
      </c>
      <c r="E70" s="31" t="s">
        <v>240</v>
      </c>
      <c r="F70" s="32" t="s">
        <v>167</v>
      </c>
      <c r="G70" s="33">
        <v>39.16</v>
      </c>
      <c r="H70" s="33">
        <v>39.16</v>
      </c>
      <c r="I70" s="56">
        <f t="shared" si="4"/>
        <v>43859.2</v>
      </c>
      <c r="J70" s="57">
        <f t="shared" si="5"/>
        <v>2675.4112</v>
      </c>
      <c r="K70" s="54">
        <v>0.8</v>
      </c>
      <c r="L70" s="57">
        <f t="shared" si="6"/>
        <v>2140.32896</v>
      </c>
      <c r="M70" s="58">
        <f t="shared" si="7"/>
        <v>535.08224</v>
      </c>
      <c r="N70" s="31" t="s">
        <v>241</v>
      </c>
      <c r="O70" s="35" t="s">
        <v>27</v>
      </c>
      <c r="P70" s="59"/>
      <c r="Q70" s="56"/>
    </row>
    <row r="71" s="4" customFormat="1" ht="18.6" customHeight="1" spans="1:17">
      <c r="A71" s="29">
        <v>65</v>
      </c>
      <c r="B71" s="31" t="s">
        <v>242</v>
      </c>
      <c r="C71" s="32" t="s">
        <v>22</v>
      </c>
      <c r="D71" s="31" t="s">
        <v>60</v>
      </c>
      <c r="E71" s="31" t="s">
        <v>243</v>
      </c>
      <c r="F71" s="32" t="s">
        <v>167</v>
      </c>
      <c r="G71" s="33">
        <v>17.75</v>
      </c>
      <c r="H71" s="33">
        <v>17.75</v>
      </c>
      <c r="I71" s="56">
        <f t="shared" si="4"/>
        <v>19880</v>
      </c>
      <c r="J71" s="57">
        <f t="shared" si="5"/>
        <v>1212.68</v>
      </c>
      <c r="K71" s="54">
        <v>0.8</v>
      </c>
      <c r="L71" s="57">
        <f t="shared" si="6"/>
        <v>970.144</v>
      </c>
      <c r="M71" s="58">
        <f t="shared" si="7"/>
        <v>242.536</v>
      </c>
      <c r="N71" s="31" t="s">
        <v>244</v>
      </c>
      <c r="O71" s="35" t="s">
        <v>27</v>
      </c>
      <c r="P71" s="59"/>
      <c r="Q71" s="56"/>
    </row>
    <row r="72" s="4" customFormat="1" ht="18.6" customHeight="1" spans="1:17">
      <c r="A72" s="29">
        <v>66</v>
      </c>
      <c r="B72" s="31" t="s">
        <v>245</v>
      </c>
      <c r="C72" s="32" t="s">
        <v>22</v>
      </c>
      <c r="D72" s="31" t="s">
        <v>149</v>
      </c>
      <c r="E72" s="31" t="s">
        <v>246</v>
      </c>
      <c r="F72" s="32" t="s">
        <v>167</v>
      </c>
      <c r="G72" s="33">
        <v>29.11</v>
      </c>
      <c r="H72" s="33">
        <v>29.11</v>
      </c>
      <c r="I72" s="56">
        <f t="shared" ref="I72:I103" si="8">G72*1120</f>
        <v>32603.2</v>
      </c>
      <c r="J72" s="57">
        <f t="shared" ref="J72:J103" si="9">G72*68.32</f>
        <v>1988.7952</v>
      </c>
      <c r="K72" s="54">
        <v>0.8</v>
      </c>
      <c r="L72" s="57">
        <f t="shared" ref="L72:L103" si="10">J72*K72</f>
        <v>1591.03616</v>
      </c>
      <c r="M72" s="58">
        <f t="shared" ref="M72:M103" si="11">G72*13.664</f>
        <v>397.75904</v>
      </c>
      <c r="N72" s="31" t="s">
        <v>247</v>
      </c>
      <c r="O72" s="35" t="s">
        <v>27</v>
      </c>
      <c r="P72" s="59"/>
      <c r="Q72" s="56"/>
    </row>
    <row r="73" s="4" customFormat="1" ht="18.6" customHeight="1" spans="1:17">
      <c r="A73" s="29">
        <v>67</v>
      </c>
      <c r="B73" s="31" t="s">
        <v>248</v>
      </c>
      <c r="C73" s="32" t="s">
        <v>22</v>
      </c>
      <c r="D73" s="31" t="s">
        <v>74</v>
      </c>
      <c r="E73" s="31" t="s">
        <v>243</v>
      </c>
      <c r="F73" s="32" t="s">
        <v>167</v>
      </c>
      <c r="G73" s="33">
        <v>22.65</v>
      </c>
      <c r="H73" s="33">
        <v>22.65</v>
      </c>
      <c r="I73" s="56">
        <f t="shared" si="8"/>
        <v>25368</v>
      </c>
      <c r="J73" s="57">
        <f t="shared" si="9"/>
        <v>1547.448</v>
      </c>
      <c r="K73" s="54">
        <v>0.8</v>
      </c>
      <c r="L73" s="57">
        <f t="shared" si="10"/>
        <v>1237.9584</v>
      </c>
      <c r="M73" s="58">
        <f t="shared" si="11"/>
        <v>309.4896</v>
      </c>
      <c r="N73" s="31" t="s">
        <v>249</v>
      </c>
      <c r="O73" s="35" t="s">
        <v>27</v>
      </c>
      <c r="P73" s="59"/>
      <c r="Q73" s="56"/>
    </row>
    <row r="74" s="4" customFormat="1" ht="18.6" customHeight="1" spans="1:17">
      <c r="A74" s="29">
        <v>68</v>
      </c>
      <c r="B74" s="31" t="s">
        <v>250</v>
      </c>
      <c r="C74" s="32" t="s">
        <v>22</v>
      </c>
      <c r="D74" s="31" t="s">
        <v>251</v>
      </c>
      <c r="E74" s="31" t="s">
        <v>252</v>
      </c>
      <c r="F74" s="32" t="s">
        <v>167</v>
      </c>
      <c r="G74" s="33">
        <v>7.86</v>
      </c>
      <c r="H74" s="33">
        <v>7.86</v>
      </c>
      <c r="I74" s="56">
        <f t="shared" si="8"/>
        <v>8803.2</v>
      </c>
      <c r="J74" s="57">
        <f t="shared" si="9"/>
        <v>536.9952</v>
      </c>
      <c r="K74" s="54">
        <v>0.8</v>
      </c>
      <c r="L74" s="57">
        <f t="shared" si="10"/>
        <v>429.59616</v>
      </c>
      <c r="M74" s="58">
        <f t="shared" si="11"/>
        <v>107.39904</v>
      </c>
      <c r="N74" s="31" t="s">
        <v>253</v>
      </c>
      <c r="O74" s="35" t="s">
        <v>27</v>
      </c>
      <c r="P74" s="59"/>
      <c r="Q74" s="56"/>
    </row>
    <row r="75" s="4" customFormat="1" ht="18.6" customHeight="1" spans="1:17">
      <c r="A75" s="29">
        <v>69</v>
      </c>
      <c r="B75" s="31" t="s">
        <v>254</v>
      </c>
      <c r="C75" s="32" t="s">
        <v>22</v>
      </c>
      <c r="D75" s="31" t="s">
        <v>156</v>
      </c>
      <c r="E75" s="31" t="s">
        <v>255</v>
      </c>
      <c r="F75" s="32" t="s">
        <v>167</v>
      </c>
      <c r="G75" s="33">
        <v>39.99</v>
      </c>
      <c r="H75" s="33">
        <v>39.99</v>
      </c>
      <c r="I75" s="56">
        <f t="shared" si="8"/>
        <v>44788.8</v>
      </c>
      <c r="J75" s="57">
        <f t="shared" si="9"/>
        <v>2732.1168</v>
      </c>
      <c r="K75" s="54">
        <v>0.8</v>
      </c>
      <c r="L75" s="57">
        <f t="shared" si="10"/>
        <v>2185.69344</v>
      </c>
      <c r="M75" s="58">
        <f t="shared" si="11"/>
        <v>546.42336</v>
      </c>
      <c r="N75" s="31" t="s">
        <v>256</v>
      </c>
      <c r="O75" s="35" t="s">
        <v>27</v>
      </c>
      <c r="P75" s="59"/>
      <c r="Q75" s="56"/>
    </row>
    <row r="76" s="4" customFormat="1" ht="18.6" customHeight="1" spans="1:17">
      <c r="A76" s="29">
        <v>70</v>
      </c>
      <c r="B76" s="31" t="s">
        <v>257</v>
      </c>
      <c r="C76" s="32" t="s">
        <v>22</v>
      </c>
      <c r="D76" s="31" t="s">
        <v>258</v>
      </c>
      <c r="E76" s="31" t="s">
        <v>259</v>
      </c>
      <c r="F76" s="32" t="s">
        <v>167</v>
      </c>
      <c r="G76" s="33">
        <v>31.8</v>
      </c>
      <c r="H76" s="33">
        <v>31.8</v>
      </c>
      <c r="I76" s="56">
        <f t="shared" si="8"/>
        <v>35616</v>
      </c>
      <c r="J76" s="57">
        <f t="shared" si="9"/>
        <v>2172.576</v>
      </c>
      <c r="K76" s="54">
        <v>0.8</v>
      </c>
      <c r="L76" s="57">
        <f t="shared" si="10"/>
        <v>1738.0608</v>
      </c>
      <c r="M76" s="58">
        <f t="shared" si="11"/>
        <v>434.5152</v>
      </c>
      <c r="N76" s="31" t="s">
        <v>260</v>
      </c>
      <c r="O76" s="35" t="s">
        <v>27</v>
      </c>
      <c r="P76" s="59"/>
      <c r="Q76" s="56"/>
    </row>
    <row r="77" s="4" customFormat="1" ht="18.6" customHeight="1" spans="1:17">
      <c r="A77" s="29">
        <v>71</v>
      </c>
      <c r="B77" s="31" t="s">
        <v>261</v>
      </c>
      <c r="C77" s="32" t="s">
        <v>22</v>
      </c>
      <c r="D77" s="31" t="s">
        <v>103</v>
      </c>
      <c r="E77" s="31" t="s">
        <v>262</v>
      </c>
      <c r="F77" s="32" t="s">
        <v>167</v>
      </c>
      <c r="G77" s="33">
        <v>33.06</v>
      </c>
      <c r="H77" s="33">
        <v>33.06</v>
      </c>
      <c r="I77" s="56">
        <f t="shared" si="8"/>
        <v>37027.2</v>
      </c>
      <c r="J77" s="57">
        <f t="shared" si="9"/>
        <v>2258.6592</v>
      </c>
      <c r="K77" s="54">
        <v>0.8</v>
      </c>
      <c r="L77" s="57">
        <f t="shared" si="10"/>
        <v>1806.92736</v>
      </c>
      <c r="M77" s="58">
        <f t="shared" si="11"/>
        <v>451.73184</v>
      </c>
      <c r="N77" s="31" t="s">
        <v>263</v>
      </c>
      <c r="O77" s="35" t="s">
        <v>27</v>
      </c>
      <c r="P77" s="59"/>
      <c r="Q77" s="56"/>
    </row>
    <row r="78" s="4" customFormat="1" ht="18.6" customHeight="1" spans="1:17">
      <c r="A78" s="29">
        <v>72</v>
      </c>
      <c r="B78" s="31" t="s">
        <v>264</v>
      </c>
      <c r="C78" s="32" t="s">
        <v>22</v>
      </c>
      <c r="D78" s="31" t="s">
        <v>49</v>
      </c>
      <c r="E78" s="31" t="s">
        <v>187</v>
      </c>
      <c r="F78" s="32" t="s">
        <v>167</v>
      </c>
      <c r="G78" s="33">
        <v>32.73</v>
      </c>
      <c r="H78" s="33">
        <v>32.73</v>
      </c>
      <c r="I78" s="56">
        <f t="shared" si="8"/>
        <v>36657.6</v>
      </c>
      <c r="J78" s="57">
        <f t="shared" si="9"/>
        <v>2236.1136</v>
      </c>
      <c r="K78" s="54">
        <v>0.8</v>
      </c>
      <c r="L78" s="57">
        <f t="shared" si="10"/>
        <v>1788.89088</v>
      </c>
      <c r="M78" s="58">
        <f t="shared" si="11"/>
        <v>447.22272</v>
      </c>
      <c r="N78" s="31" t="s">
        <v>265</v>
      </c>
      <c r="O78" s="35" t="s">
        <v>27</v>
      </c>
      <c r="P78" s="59"/>
      <c r="Q78" s="56"/>
    </row>
    <row r="79" s="4" customFormat="1" ht="18.6" customHeight="1" spans="1:17">
      <c r="A79" s="29">
        <v>73</v>
      </c>
      <c r="B79" s="31" t="s">
        <v>266</v>
      </c>
      <c r="C79" s="32" t="s">
        <v>22</v>
      </c>
      <c r="D79" s="31" t="s">
        <v>64</v>
      </c>
      <c r="E79" s="31" t="s">
        <v>267</v>
      </c>
      <c r="F79" s="32" t="s">
        <v>167</v>
      </c>
      <c r="G79" s="33">
        <v>40.5</v>
      </c>
      <c r="H79" s="33">
        <v>40.5</v>
      </c>
      <c r="I79" s="56">
        <f t="shared" si="8"/>
        <v>45360</v>
      </c>
      <c r="J79" s="57">
        <f t="shared" si="9"/>
        <v>2766.96</v>
      </c>
      <c r="K79" s="54">
        <v>0.8</v>
      </c>
      <c r="L79" s="57">
        <f t="shared" si="10"/>
        <v>2213.568</v>
      </c>
      <c r="M79" s="58">
        <f t="shared" si="11"/>
        <v>553.392</v>
      </c>
      <c r="N79" s="31" t="s">
        <v>268</v>
      </c>
      <c r="O79" s="35" t="s">
        <v>27</v>
      </c>
      <c r="P79" s="59"/>
      <c r="Q79" s="56"/>
    </row>
    <row r="80" s="4" customFormat="1" ht="18.6" customHeight="1" spans="1:17">
      <c r="A80" s="29">
        <v>74</v>
      </c>
      <c r="B80" s="31" t="s">
        <v>269</v>
      </c>
      <c r="C80" s="32" t="s">
        <v>22</v>
      </c>
      <c r="D80" s="31" t="s">
        <v>258</v>
      </c>
      <c r="E80" s="31" t="s">
        <v>270</v>
      </c>
      <c r="F80" s="32" t="s">
        <v>167</v>
      </c>
      <c r="G80" s="33">
        <v>23.67</v>
      </c>
      <c r="H80" s="33">
        <v>23.67</v>
      </c>
      <c r="I80" s="56">
        <f t="shared" si="8"/>
        <v>26510.4</v>
      </c>
      <c r="J80" s="57">
        <f t="shared" si="9"/>
        <v>1617.1344</v>
      </c>
      <c r="K80" s="54">
        <v>0.8</v>
      </c>
      <c r="L80" s="57">
        <f t="shared" si="10"/>
        <v>1293.70752</v>
      </c>
      <c r="M80" s="58">
        <f t="shared" si="11"/>
        <v>323.42688</v>
      </c>
      <c r="N80" s="31" t="s">
        <v>271</v>
      </c>
      <c r="O80" s="35" t="s">
        <v>27</v>
      </c>
      <c r="P80" s="59"/>
      <c r="Q80" s="56"/>
    </row>
    <row r="81" s="4" customFormat="1" ht="18.6" customHeight="1" spans="1:17">
      <c r="A81" s="29">
        <v>75</v>
      </c>
      <c r="B81" s="31" t="s">
        <v>272</v>
      </c>
      <c r="C81" s="32" t="s">
        <v>22</v>
      </c>
      <c r="D81" s="31" t="s">
        <v>45</v>
      </c>
      <c r="E81" s="31" t="s">
        <v>273</v>
      </c>
      <c r="F81" s="32" t="s">
        <v>167</v>
      </c>
      <c r="G81" s="33">
        <v>21.25</v>
      </c>
      <c r="H81" s="33">
        <v>21.25</v>
      </c>
      <c r="I81" s="56">
        <f t="shared" si="8"/>
        <v>23800</v>
      </c>
      <c r="J81" s="57">
        <f t="shared" si="9"/>
        <v>1451.8</v>
      </c>
      <c r="K81" s="54">
        <v>0.8</v>
      </c>
      <c r="L81" s="57">
        <f t="shared" si="10"/>
        <v>1161.44</v>
      </c>
      <c r="M81" s="58">
        <f t="shared" si="11"/>
        <v>290.36</v>
      </c>
      <c r="N81" s="31" t="s">
        <v>274</v>
      </c>
      <c r="O81" s="35" t="s">
        <v>27</v>
      </c>
      <c r="P81" s="59"/>
      <c r="Q81" s="56"/>
    </row>
    <row r="82" s="4" customFormat="1" ht="18.6" customHeight="1" spans="1:17">
      <c r="A82" s="29">
        <v>76</v>
      </c>
      <c r="B82" s="34" t="s">
        <v>275</v>
      </c>
      <c r="C82" s="32" t="s">
        <v>22</v>
      </c>
      <c r="D82" s="35" t="s">
        <v>53</v>
      </c>
      <c r="E82" s="36" t="s">
        <v>276</v>
      </c>
      <c r="F82" s="32" t="s">
        <v>167</v>
      </c>
      <c r="G82" s="33">
        <v>83.45</v>
      </c>
      <c r="H82" s="33">
        <v>83.45</v>
      </c>
      <c r="I82" s="56">
        <f t="shared" si="8"/>
        <v>93464</v>
      </c>
      <c r="J82" s="57">
        <f t="shared" si="9"/>
        <v>5701.304</v>
      </c>
      <c r="K82" s="54">
        <v>0.8</v>
      </c>
      <c r="L82" s="57">
        <f t="shared" si="10"/>
        <v>4561.0432</v>
      </c>
      <c r="M82" s="58">
        <f t="shared" si="11"/>
        <v>1140.2608</v>
      </c>
      <c r="N82" s="60" t="s">
        <v>277</v>
      </c>
      <c r="O82" s="35" t="s">
        <v>27</v>
      </c>
      <c r="P82" s="59"/>
      <c r="Q82" s="56"/>
    </row>
    <row r="83" s="4" customFormat="1" ht="18.6" customHeight="1" spans="1:17">
      <c r="A83" s="29">
        <v>77</v>
      </c>
      <c r="B83" s="34" t="s">
        <v>278</v>
      </c>
      <c r="C83" s="32" t="s">
        <v>22</v>
      </c>
      <c r="D83" s="35" t="s">
        <v>279</v>
      </c>
      <c r="E83" s="36" t="s">
        <v>276</v>
      </c>
      <c r="F83" s="32" t="s">
        <v>167</v>
      </c>
      <c r="G83" s="67">
        <v>79.59</v>
      </c>
      <c r="H83" s="67">
        <v>79.59</v>
      </c>
      <c r="I83" s="56">
        <f t="shared" si="8"/>
        <v>89140.8</v>
      </c>
      <c r="J83" s="57">
        <f t="shared" si="9"/>
        <v>5437.5888</v>
      </c>
      <c r="K83" s="54">
        <v>0.8</v>
      </c>
      <c r="L83" s="57">
        <f t="shared" si="10"/>
        <v>4350.07104</v>
      </c>
      <c r="M83" s="58">
        <f t="shared" si="11"/>
        <v>1087.51776</v>
      </c>
      <c r="N83" s="60" t="s">
        <v>280</v>
      </c>
      <c r="O83" s="35" t="s">
        <v>27</v>
      </c>
      <c r="P83" s="59"/>
      <c r="Q83" s="56"/>
    </row>
    <row r="84" s="4" customFormat="1" ht="18.6" customHeight="1" spans="1:17">
      <c r="A84" s="29">
        <v>78</v>
      </c>
      <c r="B84" s="31" t="s">
        <v>281</v>
      </c>
      <c r="C84" s="32" t="s">
        <v>22</v>
      </c>
      <c r="D84" s="31" t="s">
        <v>29</v>
      </c>
      <c r="E84" s="31" t="s">
        <v>282</v>
      </c>
      <c r="F84" s="32" t="s">
        <v>167</v>
      </c>
      <c r="G84" s="33">
        <v>21.03</v>
      </c>
      <c r="H84" s="33">
        <v>21.03</v>
      </c>
      <c r="I84" s="56">
        <f t="shared" si="8"/>
        <v>23553.6</v>
      </c>
      <c r="J84" s="57">
        <f t="shared" si="9"/>
        <v>1436.7696</v>
      </c>
      <c r="K84" s="54">
        <v>0.8</v>
      </c>
      <c r="L84" s="57">
        <f t="shared" si="10"/>
        <v>1149.41568</v>
      </c>
      <c r="M84" s="58">
        <f t="shared" si="11"/>
        <v>287.35392</v>
      </c>
      <c r="N84" s="31" t="s">
        <v>283</v>
      </c>
      <c r="O84" s="35" t="s">
        <v>27</v>
      </c>
      <c r="P84" s="59"/>
      <c r="Q84" s="56"/>
    </row>
    <row r="85" s="4" customFormat="1" ht="18.6" customHeight="1" spans="1:17">
      <c r="A85" s="29">
        <v>79</v>
      </c>
      <c r="B85" s="31" t="s">
        <v>284</v>
      </c>
      <c r="C85" s="32" t="s">
        <v>22</v>
      </c>
      <c r="D85" s="31" t="s">
        <v>82</v>
      </c>
      <c r="E85" s="31" t="s">
        <v>285</v>
      </c>
      <c r="F85" s="32" t="s">
        <v>167</v>
      </c>
      <c r="G85" s="33">
        <v>32.07</v>
      </c>
      <c r="H85" s="33">
        <v>32.07</v>
      </c>
      <c r="I85" s="56">
        <f t="shared" si="8"/>
        <v>35918.4</v>
      </c>
      <c r="J85" s="57">
        <f t="shared" si="9"/>
        <v>2191.0224</v>
      </c>
      <c r="K85" s="54">
        <v>0.8</v>
      </c>
      <c r="L85" s="57">
        <f t="shared" si="10"/>
        <v>1752.81792</v>
      </c>
      <c r="M85" s="58">
        <f t="shared" si="11"/>
        <v>438.20448</v>
      </c>
      <c r="N85" s="31" t="s">
        <v>286</v>
      </c>
      <c r="O85" s="35" t="s">
        <v>27</v>
      </c>
      <c r="P85" s="59"/>
      <c r="Q85" s="56"/>
    </row>
    <row r="86" s="4" customFormat="1" ht="18.6" customHeight="1" spans="1:17">
      <c r="A86" s="29">
        <v>80</v>
      </c>
      <c r="B86" s="31" t="s">
        <v>287</v>
      </c>
      <c r="C86" s="32" t="s">
        <v>22</v>
      </c>
      <c r="D86" s="31" t="s">
        <v>29</v>
      </c>
      <c r="E86" s="31" t="s">
        <v>288</v>
      </c>
      <c r="F86" s="32" t="s">
        <v>167</v>
      </c>
      <c r="G86" s="33">
        <v>17.58</v>
      </c>
      <c r="H86" s="33">
        <v>17.58</v>
      </c>
      <c r="I86" s="56">
        <f t="shared" si="8"/>
        <v>19689.6</v>
      </c>
      <c r="J86" s="57">
        <f t="shared" si="9"/>
        <v>1201.0656</v>
      </c>
      <c r="K86" s="54">
        <v>0.8</v>
      </c>
      <c r="L86" s="57">
        <f t="shared" si="10"/>
        <v>960.85248</v>
      </c>
      <c r="M86" s="58">
        <f t="shared" si="11"/>
        <v>240.21312</v>
      </c>
      <c r="N86" s="31" t="s">
        <v>289</v>
      </c>
      <c r="O86" s="35" t="s">
        <v>27</v>
      </c>
      <c r="P86" s="59"/>
      <c r="Q86" s="56"/>
    </row>
    <row r="87" s="4" customFormat="1" ht="18.6" customHeight="1" spans="1:17">
      <c r="A87" s="29">
        <v>81</v>
      </c>
      <c r="B87" s="31" t="s">
        <v>290</v>
      </c>
      <c r="C87" s="32" t="s">
        <v>22</v>
      </c>
      <c r="D87" s="31" t="s">
        <v>156</v>
      </c>
      <c r="E87" s="31" t="s">
        <v>291</v>
      </c>
      <c r="F87" s="32" t="s">
        <v>167</v>
      </c>
      <c r="G87" s="33">
        <v>43.28</v>
      </c>
      <c r="H87" s="33">
        <v>43.28</v>
      </c>
      <c r="I87" s="56">
        <f t="shared" si="8"/>
        <v>48473.6</v>
      </c>
      <c r="J87" s="57">
        <f t="shared" si="9"/>
        <v>2956.8896</v>
      </c>
      <c r="K87" s="54">
        <v>0.8</v>
      </c>
      <c r="L87" s="57">
        <f t="shared" si="10"/>
        <v>2365.51168</v>
      </c>
      <c r="M87" s="58">
        <f t="shared" si="11"/>
        <v>591.37792</v>
      </c>
      <c r="N87" s="31" t="s">
        <v>292</v>
      </c>
      <c r="O87" s="35" t="s">
        <v>27</v>
      </c>
      <c r="P87" s="59"/>
      <c r="Q87" s="56"/>
    </row>
    <row r="88" s="4" customFormat="1" ht="18.6" customHeight="1" spans="1:17">
      <c r="A88" s="29">
        <v>82</v>
      </c>
      <c r="B88" s="31" t="s">
        <v>293</v>
      </c>
      <c r="C88" s="32" t="s">
        <v>22</v>
      </c>
      <c r="D88" s="31" t="s">
        <v>294</v>
      </c>
      <c r="E88" s="31" t="s">
        <v>295</v>
      </c>
      <c r="F88" s="32" t="s">
        <v>167</v>
      </c>
      <c r="G88" s="33">
        <v>32.53</v>
      </c>
      <c r="H88" s="33">
        <v>32.53</v>
      </c>
      <c r="I88" s="56">
        <f t="shared" si="8"/>
        <v>36433.6</v>
      </c>
      <c r="J88" s="57">
        <f t="shared" si="9"/>
        <v>2222.4496</v>
      </c>
      <c r="K88" s="54">
        <v>0.8</v>
      </c>
      <c r="L88" s="57">
        <f t="shared" si="10"/>
        <v>1777.95968</v>
      </c>
      <c r="M88" s="58">
        <f t="shared" si="11"/>
        <v>444.48992</v>
      </c>
      <c r="N88" s="31" t="s">
        <v>296</v>
      </c>
      <c r="O88" s="35" t="s">
        <v>27</v>
      </c>
      <c r="P88" s="59"/>
      <c r="Q88" s="56"/>
    </row>
    <row r="89" s="4" customFormat="1" ht="18.6" customHeight="1" spans="1:17">
      <c r="A89" s="29">
        <v>83</v>
      </c>
      <c r="B89" s="31" t="s">
        <v>297</v>
      </c>
      <c r="C89" s="32" t="s">
        <v>22</v>
      </c>
      <c r="D89" s="31" t="s">
        <v>82</v>
      </c>
      <c r="E89" s="31" t="s">
        <v>298</v>
      </c>
      <c r="F89" s="32" t="s">
        <v>167</v>
      </c>
      <c r="G89" s="33">
        <v>16.98</v>
      </c>
      <c r="H89" s="33">
        <v>16.98</v>
      </c>
      <c r="I89" s="56">
        <f t="shared" si="8"/>
        <v>19017.6</v>
      </c>
      <c r="J89" s="57">
        <f t="shared" si="9"/>
        <v>1160.0736</v>
      </c>
      <c r="K89" s="54">
        <v>0.8</v>
      </c>
      <c r="L89" s="57">
        <f t="shared" si="10"/>
        <v>928.05888</v>
      </c>
      <c r="M89" s="58">
        <f t="shared" si="11"/>
        <v>232.01472</v>
      </c>
      <c r="N89" s="31" t="s">
        <v>299</v>
      </c>
      <c r="O89" s="35" t="s">
        <v>27</v>
      </c>
      <c r="P89" s="59"/>
      <c r="Q89" s="56"/>
    </row>
    <row r="90" s="4" customFormat="1" ht="18.6" customHeight="1" spans="1:17">
      <c r="A90" s="29">
        <v>84</v>
      </c>
      <c r="B90" s="31" t="s">
        <v>300</v>
      </c>
      <c r="C90" s="32" t="s">
        <v>22</v>
      </c>
      <c r="D90" s="31" t="s">
        <v>301</v>
      </c>
      <c r="E90" s="31" t="s">
        <v>302</v>
      </c>
      <c r="F90" s="32" t="s">
        <v>167</v>
      </c>
      <c r="G90" s="33">
        <v>19.57</v>
      </c>
      <c r="H90" s="33">
        <v>19.57</v>
      </c>
      <c r="I90" s="56">
        <f t="shared" si="8"/>
        <v>21918.4</v>
      </c>
      <c r="J90" s="57">
        <f t="shared" si="9"/>
        <v>1337.0224</v>
      </c>
      <c r="K90" s="54">
        <v>0.8</v>
      </c>
      <c r="L90" s="57">
        <f t="shared" si="10"/>
        <v>1069.61792</v>
      </c>
      <c r="M90" s="58">
        <f t="shared" si="11"/>
        <v>267.40448</v>
      </c>
      <c r="N90" s="31" t="s">
        <v>303</v>
      </c>
      <c r="O90" s="35" t="s">
        <v>27</v>
      </c>
      <c r="P90" s="59"/>
      <c r="Q90" s="56"/>
    </row>
    <row r="91" s="4" customFormat="1" ht="18.6" customHeight="1" spans="1:17">
      <c r="A91" s="29">
        <v>85</v>
      </c>
      <c r="B91" s="31" t="s">
        <v>304</v>
      </c>
      <c r="C91" s="32" t="s">
        <v>22</v>
      </c>
      <c r="D91" s="31" t="s">
        <v>74</v>
      </c>
      <c r="E91" s="31" t="s">
        <v>305</v>
      </c>
      <c r="F91" s="32" t="s">
        <v>167</v>
      </c>
      <c r="G91" s="33">
        <v>16.68</v>
      </c>
      <c r="H91" s="33">
        <v>16.68</v>
      </c>
      <c r="I91" s="56">
        <f t="shared" si="8"/>
        <v>18681.6</v>
      </c>
      <c r="J91" s="57">
        <f t="shared" si="9"/>
        <v>1139.5776</v>
      </c>
      <c r="K91" s="54">
        <v>0.8</v>
      </c>
      <c r="L91" s="57">
        <f t="shared" si="10"/>
        <v>911.66208</v>
      </c>
      <c r="M91" s="58">
        <f t="shared" si="11"/>
        <v>227.91552</v>
      </c>
      <c r="N91" s="31" t="s">
        <v>306</v>
      </c>
      <c r="O91" s="35" t="s">
        <v>27</v>
      </c>
      <c r="P91" s="59"/>
      <c r="Q91" s="56"/>
    </row>
    <row r="92" s="4" customFormat="1" ht="18.6" customHeight="1" spans="1:17">
      <c r="A92" s="29">
        <v>86</v>
      </c>
      <c r="B92" s="31" t="s">
        <v>307</v>
      </c>
      <c r="C92" s="32" t="s">
        <v>22</v>
      </c>
      <c r="D92" s="31" t="s">
        <v>45</v>
      </c>
      <c r="E92" s="31" t="s">
        <v>308</v>
      </c>
      <c r="F92" s="32" t="s">
        <v>167</v>
      </c>
      <c r="G92" s="33">
        <v>14.53</v>
      </c>
      <c r="H92" s="33">
        <v>14.53</v>
      </c>
      <c r="I92" s="56">
        <f t="shared" si="8"/>
        <v>16273.6</v>
      </c>
      <c r="J92" s="57">
        <f t="shared" si="9"/>
        <v>992.6896</v>
      </c>
      <c r="K92" s="54">
        <v>0.8</v>
      </c>
      <c r="L92" s="57">
        <f t="shared" si="10"/>
        <v>794.15168</v>
      </c>
      <c r="M92" s="58">
        <f t="shared" si="11"/>
        <v>198.53792</v>
      </c>
      <c r="N92" s="31" t="s">
        <v>309</v>
      </c>
      <c r="O92" s="35" t="s">
        <v>27</v>
      </c>
      <c r="P92" s="59"/>
      <c r="Q92" s="56"/>
    </row>
    <row r="93" s="4" customFormat="1" ht="18.6" customHeight="1" spans="1:17">
      <c r="A93" s="29">
        <v>87</v>
      </c>
      <c r="B93" s="31" t="s">
        <v>310</v>
      </c>
      <c r="C93" s="32" t="s">
        <v>22</v>
      </c>
      <c r="D93" s="31" t="s">
        <v>311</v>
      </c>
      <c r="E93" s="31" t="s">
        <v>312</v>
      </c>
      <c r="F93" s="32" t="s">
        <v>167</v>
      </c>
      <c r="G93" s="33">
        <v>16.26</v>
      </c>
      <c r="H93" s="33">
        <v>16.26</v>
      </c>
      <c r="I93" s="56">
        <f t="shared" si="8"/>
        <v>18211.2</v>
      </c>
      <c r="J93" s="57">
        <f t="shared" si="9"/>
        <v>1110.8832</v>
      </c>
      <c r="K93" s="54">
        <v>0.8</v>
      </c>
      <c r="L93" s="57">
        <f t="shared" si="10"/>
        <v>888.70656</v>
      </c>
      <c r="M93" s="58">
        <f t="shared" si="11"/>
        <v>222.17664</v>
      </c>
      <c r="N93" s="31" t="s">
        <v>313</v>
      </c>
      <c r="O93" s="35" t="s">
        <v>27</v>
      </c>
      <c r="P93" s="59"/>
      <c r="Q93" s="56"/>
    </row>
    <row r="94" s="4" customFormat="1" ht="18.6" customHeight="1" spans="1:17">
      <c r="A94" s="29">
        <v>88</v>
      </c>
      <c r="B94" s="31" t="s">
        <v>314</v>
      </c>
      <c r="C94" s="32" t="s">
        <v>22</v>
      </c>
      <c r="D94" s="31" t="s">
        <v>41</v>
      </c>
      <c r="E94" s="31" t="s">
        <v>315</v>
      </c>
      <c r="F94" s="32" t="s">
        <v>167</v>
      </c>
      <c r="G94" s="33">
        <v>17.49</v>
      </c>
      <c r="H94" s="33">
        <v>17.49</v>
      </c>
      <c r="I94" s="56">
        <f t="shared" si="8"/>
        <v>19588.8</v>
      </c>
      <c r="J94" s="57">
        <f t="shared" si="9"/>
        <v>1194.9168</v>
      </c>
      <c r="K94" s="54">
        <v>0.8</v>
      </c>
      <c r="L94" s="57">
        <f t="shared" si="10"/>
        <v>955.93344</v>
      </c>
      <c r="M94" s="58">
        <f t="shared" si="11"/>
        <v>238.98336</v>
      </c>
      <c r="N94" s="31" t="s">
        <v>316</v>
      </c>
      <c r="O94" s="35" t="s">
        <v>27</v>
      </c>
      <c r="P94" s="59"/>
      <c r="Q94" s="56"/>
    </row>
    <row r="95" s="4" customFormat="1" ht="18.6" customHeight="1" spans="1:17">
      <c r="A95" s="29">
        <v>89</v>
      </c>
      <c r="B95" s="31" t="s">
        <v>317</v>
      </c>
      <c r="C95" s="32" t="s">
        <v>22</v>
      </c>
      <c r="D95" s="31" t="s">
        <v>318</v>
      </c>
      <c r="E95" s="31" t="s">
        <v>319</v>
      </c>
      <c r="F95" s="32" t="s">
        <v>167</v>
      </c>
      <c r="G95" s="33">
        <v>40.03</v>
      </c>
      <c r="H95" s="33">
        <v>40.03</v>
      </c>
      <c r="I95" s="56">
        <f t="shared" si="8"/>
        <v>44833.6</v>
      </c>
      <c r="J95" s="57">
        <f t="shared" si="9"/>
        <v>2734.8496</v>
      </c>
      <c r="K95" s="54">
        <v>0.8</v>
      </c>
      <c r="L95" s="57">
        <f t="shared" si="10"/>
        <v>2187.87968</v>
      </c>
      <c r="M95" s="58">
        <f t="shared" si="11"/>
        <v>546.96992</v>
      </c>
      <c r="N95" s="31" t="s">
        <v>320</v>
      </c>
      <c r="O95" s="35" t="s">
        <v>27</v>
      </c>
      <c r="P95" s="59"/>
      <c r="Q95" s="56"/>
    </row>
    <row r="96" s="4" customFormat="1" ht="18.6" customHeight="1" spans="1:17">
      <c r="A96" s="29">
        <v>90</v>
      </c>
      <c r="B96" s="31" t="s">
        <v>321</v>
      </c>
      <c r="C96" s="32" t="s">
        <v>22</v>
      </c>
      <c r="D96" s="31" t="s">
        <v>41</v>
      </c>
      <c r="E96" s="31" t="s">
        <v>322</v>
      </c>
      <c r="F96" s="32" t="s">
        <v>167</v>
      </c>
      <c r="G96" s="33">
        <v>18.43</v>
      </c>
      <c r="H96" s="33">
        <v>18.43</v>
      </c>
      <c r="I96" s="56">
        <f t="shared" si="8"/>
        <v>20641.6</v>
      </c>
      <c r="J96" s="57">
        <f t="shared" si="9"/>
        <v>1259.1376</v>
      </c>
      <c r="K96" s="54">
        <v>0.8</v>
      </c>
      <c r="L96" s="57">
        <f t="shared" si="10"/>
        <v>1007.31008</v>
      </c>
      <c r="M96" s="58">
        <f t="shared" si="11"/>
        <v>251.82752</v>
      </c>
      <c r="N96" s="31" t="s">
        <v>323</v>
      </c>
      <c r="O96" s="35" t="s">
        <v>27</v>
      </c>
      <c r="P96" s="59"/>
      <c r="Q96" s="56"/>
    </row>
    <row r="97" s="4" customFormat="1" ht="18.6" customHeight="1" spans="1:17">
      <c r="A97" s="29">
        <v>91</v>
      </c>
      <c r="B97" s="31" t="s">
        <v>324</v>
      </c>
      <c r="C97" s="32" t="s">
        <v>22</v>
      </c>
      <c r="D97" s="31" t="s">
        <v>325</v>
      </c>
      <c r="E97" s="31" t="s">
        <v>326</v>
      </c>
      <c r="F97" s="32" t="s">
        <v>167</v>
      </c>
      <c r="G97" s="33">
        <v>11.22</v>
      </c>
      <c r="H97" s="33">
        <v>11.22</v>
      </c>
      <c r="I97" s="56">
        <f t="shared" si="8"/>
        <v>12566.4</v>
      </c>
      <c r="J97" s="57">
        <f t="shared" si="9"/>
        <v>766.5504</v>
      </c>
      <c r="K97" s="54">
        <v>0.8</v>
      </c>
      <c r="L97" s="57">
        <f t="shared" si="10"/>
        <v>613.24032</v>
      </c>
      <c r="M97" s="58">
        <f t="shared" si="11"/>
        <v>153.31008</v>
      </c>
      <c r="N97" s="31" t="s">
        <v>327</v>
      </c>
      <c r="O97" s="35" t="s">
        <v>27</v>
      </c>
      <c r="P97" s="59"/>
      <c r="Q97" s="56"/>
    </row>
    <row r="98" s="4" customFormat="1" ht="18.6" customHeight="1" spans="1:17">
      <c r="A98" s="29">
        <v>92</v>
      </c>
      <c r="B98" s="31" t="s">
        <v>328</v>
      </c>
      <c r="C98" s="32" t="s">
        <v>22</v>
      </c>
      <c r="D98" s="31" t="s">
        <v>93</v>
      </c>
      <c r="E98" s="31" t="s">
        <v>329</v>
      </c>
      <c r="F98" s="32" t="s">
        <v>167</v>
      </c>
      <c r="G98" s="33">
        <v>23.52</v>
      </c>
      <c r="H98" s="33">
        <v>23.52</v>
      </c>
      <c r="I98" s="56">
        <f t="shared" si="8"/>
        <v>26342.4</v>
      </c>
      <c r="J98" s="57">
        <f t="shared" si="9"/>
        <v>1606.8864</v>
      </c>
      <c r="K98" s="54">
        <v>0.8</v>
      </c>
      <c r="L98" s="57">
        <f t="shared" si="10"/>
        <v>1285.50912</v>
      </c>
      <c r="M98" s="58">
        <f t="shared" si="11"/>
        <v>321.37728</v>
      </c>
      <c r="N98" s="31" t="s">
        <v>330</v>
      </c>
      <c r="O98" s="35" t="s">
        <v>27</v>
      </c>
      <c r="P98" s="59"/>
      <c r="Q98" s="56"/>
    </row>
    <row r="99" s="4" customFormat="1" ht="18.6" customHeight="1" spans="1:17">
      <c r="A99" s="29">
        <v>93</v>
      </c>
      <c r="B99" s="31" t="s">
        <v>331</v>
      </c>
      <c r="C99" s="32" t="s">
        <v>22</v>
      </c>
      <c r="D99" s="31" t="s">
        <v>53</v>
      </c>
      <c r="E99" s="31" t="s">
        <v>329</v>
      </c>
      <c r="F99" s="32" t="s">
        <v>167</v>
      </c>
      <c r="G99" s="33">
        <v>12.07</v>
      </c>
      <c r="H99" s="33">
        <v>12.07</v>
      </c>
      <c r="I99" s="56">
        <f t="shared" si="8"/>
        <v>13518.4</v>
      </c>
      <c r="J99" s="57">
        <f t="shared" si="9"/>
        <v>824.6224</v>
      </c>
      <c r="K99" s="54">
        <v>0.8</v>
      </c>
      <c r="L99" s="57">
        <f t="shared" si="10"/>
        <v>659.69792</v>
      </c>
      <c r="M99" s="58">
        <f t="shared" si="11"/>
        <v>164.92448</v>
      </c>
      <c r="N99" s="31" t="s">
        <v>332</v>
      </c>
      <c r="O99" s="35" t="s">
        <v>27</v>
      </c>
      <c r="P99" s="59"/>
      <c r="Q99" s="56"/>
    </row>
    <row r="100" s="4" customFormat="1" ht="18.6" customHeight="1" spans="1:17">
      <c r="A100" s="29">
        <v>94</v>
      </c>
      <c r="B100" s="31" t="s">
        <v>333</v>
      </c>
      <c r="C100" s="32" t="s">
        <v>22</v>
      </c>
      <c r="D100" s="31" t="s">
        <v>29</v>
      </c>
      <c r="E100" s="31" t="s">
        <v>334</v>
      </c>
      <c r="F100" s="32" t="s">
        <v>167</v>
      </c>
      <c r="G100" s="33">
        <v>65.81</v>
      </c>
      <c r="H100" s="33">
        <v>65.81</v>
      </c>
      <c r="I100" s="56">
        <f t="shared" si="8"/>
        <v>73707.2</v>
      </c>
      <c r="J100" s="57">
        <f t="shared" si="9"/>
        <v>4496.1392</v>
      </c>
      <c r="K100" s="54">
        <v>0.8</v>
      </c>
      <c r="L100" s="57">
        <f t="shared" si="10"/>
        <v>3596.91136</v>
      </c>
      <c r="M100" s="58">
        <f t="shared" si="11"/>
        <v>899.22784</v>
      </c>
      <c r="N100" s="31" t="s">
        <v>335</v>
      </c>
      <c r="O100" s="35" t="s">
        <v>27</v>
      </c>
      <c r="P100" s="59"/>
      <c r="Q100" s="56"/>
    </row>
    <row r="101" s="4" customFormat="1" ht="18.6" customHeight="1" spans="1:17">
      <c r="A101" s="29">
        <v>95</v>
      </c>
      <c r="B101" s="31" t="s">
        <v>336</v>
      </c>
      <c r="C101" s="32" t="s">
        <v>22</v>
      </c>
      <c r="D101" s="31" t="s">
        <v>78</v>
      </c>
      <c r="E101" s="31" t="s">
        <v>337</v>
      </c>
      <c r="F101" s="32" t="s">
        <v>167</v>
      </c>
      <c r="G101" s="33">
        <v>22.55</v>
      </c>
      <c r="H101" s="33">
        <v>22.55</v>
      </c>
      <c r="I101" s="56">
        <f t="shared" si="8"/>
        <v>25256</v>
      </c>
      <c r="J101" s="57">
        <f t="shared" si="9"/>
        <v>1540.616</v>
      </c>
      <c r="K101" s="54">
        <v>0.8</v>
      </c>
      <c r="L101" s="57">
        <f t="shared" si="10"/>
        <v>1232.4928</v>
      </c>
      <c r="M101" s="58">
        <f t="shared" si="11"/>
        <v>308.1232</v>
      </c>
      <c r="N101" s="31" t="s">
        <v>338</v>
      </c>
      <c r="O101" s="35" t="s">
        <v>27</v>
      </c>
      <c r="P101" s="59"/>
      <c r="Q101" s="56"/>
    </row>
    <row r="102" s="4" customFormat="1" ht="18.6" customHeight="1" spans="1:17">
      <c r="A102" s="29">
        <v>96</v>
      </c>
      <c r="B102" s="31" t="s">
        <v>339</v>
      </c>
      <c r="C102" s="32" t="s">
        <v>22</v>
      </c>
      <c r="D102" s="31" t="s">
        <v>156</v>
      </c>
      <c r="E102" s="31" t="s">
        <v>340</v>
      </c>
      <c r="F102" s="32" t="s">
        <v>341</v>
      </c>
      <c r="G102" s="33">
        <v>18.32</v>
      </c>
      <c r="H102" s="33">
        <v>18.32</v>
      </c>
      <c r="I102" s="56">
        <f t="shared" si="8"/>
        <v>20518.4</v>
      </c>
      <c r="J102" s="57">
        <f t="shared" si="9"/>
        <v>1251.6224</v>
      </c>
      <c r="K102" s="54">
        <v>0.8</v>
      </c>
      <c r="L102" s="57">
        <f t="shared" si="10"/>
        <v>1001.29792</v>
      </c>
      <c r="M102" s="58">
        <f t="shared" si="11"/>
        <v>250.32448</v>
      </c>
      <c r="N102" s="31" t="s">
        <v>342</v>
      </c>
      <c r="O102" s="35" t="s">
        <v>27</v>
      </c>
      <c r="P102" s="59"/>
      <c r="Q102" s="56"/>
    </row>
    <row r="103" s="4" customFormat="1" ht="18.6" customHeight="1" spans="1:17">
      <c r="A103" s="29">
        <v>97</v>
      </c>
      <c r="B103" s="31" t="s">
        <v>343</v>
      </c>
      <c r="C103" s="32" t="s">
        <v>22</v>
      </c>
      <c r="D103" s="31" t="s">
        <v>82</v>
      </c>
      <c r="E103" s="31" t="s">
        <v>344</v>
      </c>
      <c r="F103" s="32" t="s">
        <v>341</v>
      </c>
      <c r="G103" s="33">
        <v>22.16</v>
      </c>
      <c r="H103" s="33">
        <v>22.16</v>
      </c>
      <c r="I103" s="56">
        <f t="shared" si="8"/>
        <v>24819.2</v>
      </c>
      <c r="J103" s="57">
        <f t="shared" si="9"/>
        <v>1513.9712</v>
      </c>
      <c r="K103" s="54">
        <v>0.8</v>
      </c>
      <c r="L103" s="57">
        <f t="shared" si="10"/>
        <v>1211.17696</v>
      </c>
      <c r="M103" s="58">
        <f t="shared" si="11"/>
        <v>302.79424</v>
      </c>
      <c r="N103" s="31" t="s">
        <v>345</v>
      </c>
      <c r="O103" s="35" t="s">
        <v>27</v>
      </c>
      <c r="P103" s="59"/>
      <c r="Q103" s="56"/>
    </row>
    <row r="104" s="4" customFormat="1" ht="18.6" customHeight="1" spans="1:17">
      <c r="A104" s="29">
        <v>98</v>
      </c>
      <c r="B104" s="31" t="s">
        <v>346</v>
      </c>
      <c r="C104" s="32" t="s">
        <v>22</v>
      </c>
      <c r="D104" s="31" t="s">
        <v>53</v>
      </c>
      <c r="E104" s="31" t="s">
        <v>187</v>
      </c>
      <c r="F104" s="32" t="s">
        <v>341</v>
      </c>
      <c r="G104" s="33">
        <v>48.32</v>
      </c>
      <c r="H104" s="33">
        <v>48.32</v>
      </c>
      <c r="I104" s="56">
        <f t="shared" ref="I104:I144" si="12">G104*1120</f>
        <v>54118.4</v>
      </c>
      <c r="J104" s="57">
        <f t="shared" ref="J104:J144" si="13">G104*68.32</f>
        <v>3301.2224</v>
      </c>
      <c r="K104" s="54">
        <v>0.8</v>
      </c>
      <c r="L104" s="57">
        <f t="shared" ref="L104:L143" si="14">J104*K104</f>
        <v>2640.97792</v>
      </c>
      <c r="M104" s="58">
        <f t="shared" ref="M104:M143" si="15">G104*13.664</f>
        <v>660.24448</v>
      </c>
      <c r="N104" s="31" t="s">
        <v>347</v>
      </c>
      <c r="O104" s="35" t="s">
        <v>27</v>
      </c>
      <c r="P104" s="59"/>
      <c r="Q104" s="56"/>
    </row>
    <row r="105" s="4" customFormat="1" ht="18.6" customHeight="1" spans="1:17">
      <c r="A105" s="29">
        <v>99</v>
      </c>
      <c r="B105" s="31" t="s">
        <v>348</v>
      </c>
      <c r="C105" s="32" t="s">
        <v>22</v>
      </c>
      <c r="D105" s="31" t="s">
        <v>78</v>
      </c>
      <c r="E105" s="31" t="s">
        <v>349</v>
      </c>
      <c r="F105" s="32" t="s">
        <v>341</v>
      </c>
      <c r="G105" s="33">
        <v>28.49</v>
      </c>
      <c r="H105" s="33">
        <v>28.49</v>
      </c>
      <c r="I105" s="56">
        <f t="shared" si="12"/>
        <v>31908.8</v>
      </c>
      <c r="J105" s="57">
        <f t="shared" si="13"/>
        <v>1946.4368</v>
      </c>
      <c r="K105" s="54">
        <v>0.8</v>
      </c>
      <c r="L105" s="57">
        <f t="shared" si="14"/>
        <v>1557.14944</v>
      </c>
      <c r="M105" s="58">
        <f t="shared" si="15"/>
        <v>389.28736</v>
      </c>
      <c r="N105" s="31" t="s">
        <v>350</v>
      </c>
      <c r="O105" s="35" t="s">
        <v>27</v>
      </c>
      <c r="P105" s="59"/>
      <c r="Q105" s="56"/>
    </row>
    <row r="106" s="4" customFormat="1" ht="18.6" customHeight="1" spans="1:17">
      <c r="A106" s="29">
        <v>100</v>
      </c>
      <c r="B106" s="31" t="s">
        <v>351</v>
      </c>
      <c r="C106" s="32" t="s">
        <v>22</v>
      </c>
      <c r="D106" s="31" t="s">
        <v>60</v>
      </c>
      <c r="E106" s="31" t="s">
        <v>352</v>
      </c>
      <c r="F106" s="32" t="s">
        <v>341</v>
      </c>
      <c r="G106" s="33">
        <v>16.22</v>
      </c>
      <c r="H106" s="33">
        <v>16.22</v>
      </c>
      <c r="I106" s="56">
        <f t="shared" si="12"/>
        <v>18166.4</v>
      </c>
      <c r="J106" s="57">
        <f t="shared" si="13"/>
        <v>1108.1504</v>
      </c>
      <c r="K106" s="54">
        <v>0.8</v>
      </c>
      <c r="L106" s="57">
        <f t="shared" si="14"/>
        <v>886.52032</v>
      </c>
      <c r="M106" s="58">
        <f t="shared" si="15"/>
        <v>221.63008</v>
      </c>
      <c r="N106" s="31" t="s">
        <v>353</v>
      </c>
      <c r="O106" s="35" t="s">
        <v>27</v>
      </c>
      <c r="P106" s="59"/>
      <c r="Q106" s="56"/>
    </row>
    <row r="107" s="4" customFormat="1" ht="18.6" customHeight="1" spans="1:17">
      <c r="A107" s="29">
        <v>101</v>
      </c>
      <c r="B107" s="68" t="s">
        <v>354</v>
      </c>
      <c r="C107" s="32" t="s">
        <v>22</v>
      </c>
      <c r="D107" s="68" t="s">
        <v>355</v>
      </c>
      <c r="E107" s="36" t="s">
        <v>356</v>
      </c>
      <c r="F107" s="32" t="s">
        <v>341</v>
      </c>
      <c r="G107" s="33">
        <v>83.11</v>
      </c>
      <c r="H107" s="33">
        <v>83.11</v>
      </c>
      <c r="I107" s="56">
        <f t="shared" si="12"/>
        <v>93083.2</v>
      </c>
      <c r="J107" s="57">
        <f t="shared" si="13"/>
        <v>5678.0752</v>
      </c>
      <c r="K107" s="54">
        <v>0.8</v>
      </c>
      <c r="L107" s="57">
        <f t="shared" si="14"/>
        <v>4542.46016</v>
      </c>
      <c r="M107" s="58">
        <f t="shared" si="15"/>
        <v>1135.61504</v>
      </c>
      <c r="N107" s="68" t="s">
        <v>357</v>
      </c>
      <c r="O107" s="35" t="s">
        <v>27</v>
      </c>
      <c r="P107" s="59"/>
      <c r="Q107" s="56"/>
    </row>
    <row r="108" s="4" customFormat="1" ht="18.6" customHeight="1" spans="1:17">
      <c r="A108" s="29">
        <v>102</v>
      </c>
      <c r="B108" s="68" t="s">
        <v>358</v>
      </c>
      <c r="C108" s="32" t="s">
        <v>22</v>
      </c>
      <c r="D108" s="68" t="s">
        <v>359</v>
      </c>
      <c r="E108" s="36" t="s">
        <v>360</v>
      </c>
      <c r="F108" s="32" t="s">
        <v>341</v>
      </c>
      <c r="G108" s="33">
        <v>92.61</v>
      </c>
      <c r="H108" s="33">
        <v>92.61</v>
      </c>
      <c r="I108" s="56">
        <f t="shared" si="12"/>
        <v>103723.2</v>
      </c>
      <c r="J108" s="57">
        <f t="shared" si="13"/>
        <v>6327.1152</v>
      </c>
      <c r="K108" s="54">
        <v>0.8</v>
      </c>
      <c r="L108" s="57">
        <f t="shared" si="14"/>
        <v>5061.69216</v>
      </c>
      <c r="M108" s="58">
        <f t="shared" si="15"/>
        <v>1265.42304</v>
      </c>
      <c r="N108" s="68" t="s">
        <v>361</v>
      </c>
      <c r="O108" s="35" t="s">
        <v>27</v>
      </c>
      <c r="P108" s="59"/>
      <c r="Q108" s="56"/>
    </row>
    <row r="109" s="4" customFormat="1" ht="18.6" customHeight="1" spans="1:17">
      <c r="A109" s="29">
        <v>103</v>
      </c>
      <c r="B109" s="34" t="s">
        <v>362</v>
      </c>
      <c r="C109" s="32" t="s">
        <v>22</v>
      </c>
      <c r="D109" s="35" t="s">
        <v>107</v>
      </c>
      <c r="E109" s="36" t="s">
        <v>363</v>
      </c>
      <c r="F109" s="32" t="s">
        <v>341</v>
      </c>
      <c r="G109" s="33">
        <v>81.88</v>
      </c>
      <c r="H109" s="33">
        <v>81.88</v>
      </c>
      <c r="I109" s="56">
        <f t="shared" si="12"/>
        <v>91705.6</v>
      </c>
      <c r="J109" s="57">
        <f t="shared" si="13"/>
        <v>5594.0416</v>
      </c>
      <c r="K109" s="54">
        <v>0.8</v>
      </c>
      <c r="L109" s="57">
        <f t="shared" si="14"/>
        <v>4475.23328</v>
      </c>
      <c r="M109" s="58">
        <f t="shared" si="15"/>
        <v>1118.80832</v>
      </c>
      <c r="N109" s="60" t="s">
        <v>364</v>
      </c>
      <c r="O109" s="35" t="s">
        <v>27</v>
      </c>
      <c r="P109" s="59"/>
      <c r="Q109" s="56"/>
    </row>
    <row r="110" s="4" customFormat="1" ht="18.6" customHeight="1" spans="1:17">
      <c r="A110" s="29">
        <v>104</v>
      </c>
      <c r="B110" s="31" t="s">
        <v>365</v>
      </c>
      <c r="C110" s="32" t="s">
        <v>22</v>
      </c>
      <c r="D110" s="31" t="s">
        <v>49</v>
      </c>
      <c r="E110" s="31" t="s">
        <v>366</v>
      </c>
      <c r="F110" s="32" t="s">
        <v>341</v>
      </c>
      <c r="G110" s="33">
        <v>23.74</v>
      </c>
      <c r="H110" s="33">
        <v>23.74</v>
      </c>
      <c r="I110" s="56">
        <f t="shared" si="12"/>
        <v>26588.8</v>
      </c>
      <c r="J110" s="57">
        <f t="shared" si="13"/>
        <v>1621.9168</v>
      </c>
      <c r="K110" s="54">
        <v>0.8</v>
      </c>
      <c r="L110" s="57">
        <f t="shared" si="14"/>
        <v>1297.53344</v>
      </c>
      <c r="M110" s="58">
        <f t="shared" si="15"/>
        <v>324.38336</v>
      </c>
      <c r="N110" s="31" t="s">
        <v>367</v>
      </c>
      <c r="O110" s="35" t="s">
        <v>27</v>
      </c>
      <c r="P110" s="59"/>
      <c r="Q110" s="56"/>
    </row>
    <row r="111" s="4" customFormat="1" ht="18.6" customHeight="1" spans="1:17">
      <c r="A111" s="29">
        <v>105</v>
      </c>
      <c r="B111" s="31" t="s">
        <v>368</v>
      </c>
      <c r="C111" s="32" t="s">
        <v>22</v>
      </c>
      <c r="D111" s="31" t="s">
        <v>53</v>
      </c>
      <c r="E111" s="31" t="s">
        <v>369</v>
      </c>
      <c r="F111" s="32" t="s">
        <v>341</v>
      </c>
      <c r="G111" s="33">
        <v>15.01</v>
      </c>
      <c r="H111" s="33">
        <v>15.01</v>
      </c>
      <c r="I111" s="56">
        <f t="shared" si="12"/>
        <v>16811.2</v>
      </c>
      <c r="J111" s="57">
        <f t="shared" si="13"/>
        <v>1025.4832</v>
      </c>
      <c r="K111" s="54">
        <v>0.8</v>
      </c>
      <c r="L111" s="57">
        <f t="shared" si="14"/>
        <v>820.38656</v>
      </c>
      <c r="M111" s="58">
        <f t="shared" si="15"/>
        <v>205.09664</v>
      </c>
      <c r="N111" s="31" t="s">
        <v>370</v>
      </c>
      <c r="O111" s="35" t="s">
        <v>27</v>
      </c>
      <c r="P111" s="59"/>
      <c r="Q111" s="56"/>
    </row>
    <row r="112" s="4" customFormat="1" ht="18.6" customHeight="1" spans="1:17">
      <c r="A112" s="29">
        <v>106</v>
      </c>
      <c r="B112" s="31" t="s">
        <v>371</v>
      </c>
      <c r="C112" s="32" t="s">
        <v>22</v>
      </c>
      <c r="D112" s="31" t="s">
        <v>123</v>
      </c>
      <c r="E112" s="31" t="s">
        <v>372</v>
      </c>
      <c r="F112" s="32" t="s">
        <v>341</v>
      </c>
      <c r="G112" s="33">
        <v>20.88</v>
      </c>
      <c r="H112" s="33">
        <v>20.88</v>
      </c>
      <c r="I112" s="56">
        <f t="shared" si="12"/>
        <v>23385.6</v>
      </c>
      <c r="J112" s="57">
        <f t="shared" si="13"/>
        <v>1426.5216</v>
      </c>
      <c r="K112" s="54">
        <v>0.8</v>
      </c>
      <c r="L112" s="57">
        <f t="shared" si="14"/>
        <v>1141.21728</v>
      </c>
      <c r="M112" s="58">
        <f t="shared" si="15"/>
        <v>285.30432</v>
      </c>
      <c r="N112" s="31" t="s">
        <v>373</v>
      </c>
      <c r="O112" s="35" t="s">
        <v>27</v>
      </c>
      <c r="P112" s="59"/>
      <c r="Q112" s="56"/>
    </row>
    <row r="113" s="4" customFormat="1" ht="18.6" customHeight="1" spans="1:17">
      <c r="A113" s="29">
        <v>107</v>
      </c>
      <c r="B113" s="31" t="s">
        <v>374</v>
      </c>
      <c r="C113" s="32" t="s">
        <v>22</v>
      </c>
      <c r="D113" s="31" t="s">
        <v>74</v>
      </c>
      <c r="E113" s="31" t="s">
        <v>375</v>
      </c>
      <c r="F113" s="32" t="s">
        <v>341</v>
      </c>
      <c r="G113" s="33">
        <v>47.01</v>
      </c>
      <c r="H113" s="33">
        <v>47.01</v>
      </c>
      <c r="I113" s="56">
        <f t="shared" si="12"/>
        <v>52651.2</v>
      </c>
      <c r="J113" s="57">
        <f t="shared" si="13"/>
        <v>3211.7232</v>
      </c>
      <c r="K113" s="54">
        <v>0.8</v>
      </c>
      <c r="L113" s="57">
        <f t="shared" si="14"/>
        <v>2569.37856</v>
      </c>
      <c r="M113" s="58">
        <f t="shared" si="15"/>
        <v>642.34464</v>
      </c>
      <c r="N113" s="31" t="s">
        <v>376</v>
      </c>
      <c r="O113" s="35" t="s">
        <v>27</v>
      </c>
      <c r="P113" s="59"/>
      <c r="Q113" s="56"/>
    </row>
    <row r="114" s="4" customFormat="1" ht="18.6" customHeight="1" spans="1:17">
      <c r="A114" s="29">
        <v>108</v>
      </c>
      <c r="B114" s="31" t="s">
        <v>377</v>
      </c>
      <c r="C114" s="32" t="s">
        <v>22</v>
      </c>
      <c r="D114" s="31" t="s">
        <v>74</v>
      </c>
      <c r="E114" s="31" t="s">
        <v>378</v>
      </c>
      <c r="F114" s="32" t="s">
        <v>341</v>
      </c>
      <c r="G114" s="33">
        <v>31.28</v>
      </c>
      <c r="H114" s="33">
        <v>31.28</v>
      </c>
      <c r="I114" s="56">
        <f t="shared" si="12"/>
        <v>35033.6</v>
      </c>
      <c r="J114" s="57">
        <f t="shared" si="13"/>
        <v>2137.0496</v>
      </c>
      <c r="K114" s="54">
        <v>0.8</v>
      </c>
      <c r="L114" s="57">
        <f t="shared" si="14"/>
        <v>1709.63968</v>
      </c>
      <c r="M114" s="58">
        <f t="shared" si="15"/>
        <v>427.40992</v>
      </c>
      <c r="N114" s="31" t="s">
        <v>379</v>
      </c>
      <c r="O114" s="35" t="s">
        <v>27</v>
      </c>
      <c r="P114" s="59"/>
      <c r="Q114" s="56"/>
    </row>
    <row r="115" s="4" customFormat="1" ht="18.6" customHeight="1" spans="1:17">
      <c r="A115" s="29">
        <v>109</v>
      </c>
      <c r="B115" s="31" t="s">
        <v>380</v>
      </c>
      <c r="C115" s="32" t="s">
        <v>22</v>
      </c>
      <c r="D115" s="31" t="s">
        <v>149</v>
      </c>
      <c r="E115" s="31" t="s">
        <v>344</v>
      </c>
      <c r="F115" s="32" t="s">
        <v>341</v>
      </c>
      <c r="G115" s="33">
        <v>17.33</v>
      </c>
      <c r="H115" s="33">
        <v>17.33</v>
      </c>
      <c r="I115" s="56">
        <f t="shared" si="12"/>
        <v>19409.6</v>
      </c>
      <c r="J115" s="57">
        <f t="shared" si="13"/>
        <v>1183.9856</v>
      </c>
      <c r="K115" s="54">
        <v>0.8</v>
      </c>
      <c r="L115" s="57">
        <f t="shared" si="14"/>
        <v>947.18848</v>
      </c>
      <c r="M115" s="58">
        <f t="shared" si="15"/>
        <v>236.79712</v>
      </c>
      <c r="N115" s="31" t="s">
        <v>381</v>
      </c>
      <c r="O115" s="35" t="s">
        <v>27</v>
      </c>
      <c r="P115" s="59"/>
      <c r="Q115" s="56"/>
    </row>
    <row r="116" s="4" customFormat="1" ht="18.6" customHeight="1" spans="1:17">
      <c r="A116" s="29">
        <v>110</v>
      </c>
      <c r="B116" s="31" t="s">
        <v>382</v>
      </c>
      <c r="C116" s="32" t="s">
        <v>22</v>
      </c>
      <c r="D116" s="31" t="s">
        <v>215</v>
      </c>
      <c r="E116" s="31" t="s">
        <v>383</v>
      </c>
      <c r="F116" s="32" t="s">
        <v>341</v>
      </c>
      <c r="G116" s="33">
        <v>76.23</v>
      </c>
      <c r="H116" s="33">
        <v>76.23</v>
      </c>
      <c r="I116" s="56">
        <f t="shared" si="12"/>
        <v>85377.6</v>
      </c>
      <c r="J116" s="57">
        <f t="shared" si="13"/>
        <v>5208.0336</v>
      </c>
      <c r="K116" s="54">
        <v>0.8</v>
      </c>
      <c r="L116" s="57">
        <f t="shared" si="14"/>
        <v>4166.42688</v>
      </c>
      <c r="M116" s="58">
        <f t="shared" si="15"/>
        <v>1041.60672</v>
      </c>
      <c r="N116" s="31" t="s">
        <v>384</v>
      </c>
      <c r="O116" s="35" t="s">
        <v>27</v>
      </c>
      <c r="P116" s="59"/>
      <c r="Q116" s="56"/>
    </row>
    <row r="117" s="4" customFormat="1" ht="18.6" customHeight="1" spans="1:17">
      <c r="A117" s="29">
        <v>111</v>
      </c>
      <c r="B117" s="31" t="s">
        <v>385</v>
      </c>
      <c r="C117" s="32" t="s">
        <v>22</v>
      </c>
      <c r="D117" s="31" t="s">
        <v>258</v>
      </c>
      <c r="E117" s="31" t="s">
        <v>386</v>
      </c>
      <c r="F117" s="32" t="s">
        <v>341</v>
      </c>
      <c r="G117" s="33">
        <v>25.89</v>
      </c>
      <c r="H117" s="33">
        <v>25.89</v>
      </c>
      <c r="I117" s="56">
        <f t="shared" si="12"/>
        <v>28996.8</v>
      </c>
      <c r="J117" s="57">
        <f t="shared" si="13"/>
        <v>1768.8048</v>
      </c>
      <c r="K117" s="54">
        <v>0.8</v>
      </c>
      <c r="L117" s="57">
        <f t="shared" si="14"/>
        <v>1415.04384</v>
      </c>
      <c r="M117" s="58">
        <f t="shared" si="15"/>
        <v>353.76096</v>
      </c>
      <c r="N117" s="31" t="s">
        <v>387</v>
      </c>
      <c r="O117" s="35" t="s">
        <v>27</v>
      </c>
      <c r="P117" s="59"/>
      <c r="Q117" s="56"/>
    </row>
    <row r="118" s="4" customFormat="1" ht="18.6" customHeight="1" spans="1:17">
      <c r="A118" s="29">
        <v>112</v>
      </c>
      <c r="B118" s="31" t="s">
        <v>388</v>
      </c>
      <c r="C118" s="32" t="s">
        <v>22</v>
      </c>
      <c r="D118" s="31" t="s">
        <v>49</v>
      </c>
      <c r="E118" s="31" t="s">
        <v>389</v>
      </c>
      <c r="F118" s="32" t="s">
        <v>341</v>
      </c>
      <c r="G118" s="33">
        <v>18.13</v>
      </c>
      <c r="H118" s="33">
        <v>18.13</v>
      </c>
      <c r="I118" s="56">
        <f t="shared" si="12"/>
        <v>20305.6</v>
      </c>
      <c r="J118" s="57">
        <f t="shared" si="13"/>
        <v>1238.6416</v>
      </c>
      <c r="K118" s="54">
        <v>0.8</v>
      </c>
      <c r="L118" s="57">
        <f t="shared" si="14"/>
        <v>990.91328</v>
      </c>
      <c r="M118" s="58">
        <f t="shared" si="15"/>
        <v>247.72832</v>
      </c>
      <c r="N118" s="31" t="s">
        <v>390</v>
      </c>
      <c r="O118" s="35" t="s">
        <v>27</v>
      </c>
      <c r="P118" s="59"/>
      <c r="Q118" s="56"/>
    </row>
    <row r="119" s="4" customFormat="1" ht="18.6" customHeight="1" spans="1:17">
      <c r="A119" s="29">
        <v>113</v>
      </c>
      <c r="B119" s="31" t="s">
        <v>391</v>
      </c>
      <c r="C119" s="32" t="s">
        <v>22</v>
      </c>
      <c r="D119" s="31" t="s">
        <v>103</v>
      </c>
      <c r="E119" s="31" t="s">
        <v>392</v>
      </c>
      <c r="F119" s="32" t="s">
        <v>341</v>
      </c>
      <c r="G119" s="33">
        <v>34.85</v>
      </c>
      <c r="H119" s="33">
        <v>34.85</v>
      </c>
      <c r="I119" s="56">
        <f t="shared" si="12"/>
        <v>39032</v>
      </c>
      <c r="J119" s="57">
        <f t="shared" si="13"/>
        <v>2380.952</v>
      </c>
      <c r="K119" s="54">
        <v>0.8</v>
      </c>
      <c r="L119" s="57">
        <f t="shared" si="14"/>
        <v>1904.7616</v>
      </c>
      <c r="M119" s="58">
        <f t="shared" si="15"/>
        <v>476.1904</v>
      </c>
      <c r="N119" s="31" t="s">
        <v>393</v>
      </c>
      <c r="O119" s="35" t="s">
        <v>27</v>
      </c>
      <c r="P119" s="59"/>
      <c r="Q119" s="56"/>
    </row>
    <row r="120" s="4" customFormat="1" ht="18.6" customHeight="1" spans="1:17">
      <c r="A120" s="29">
        <v>114</v>
      </c>
      <c r="B120" s="34" t="s">
        <v>394</v>
      </c>
      <c r="C120" s="32" t="s">
        <v>22</v>
      </c>
      <c r="D120" s="69" t="s">
        <v>395</v>
      </c>
      <c r="E120" s="31" t="s">
        <v>396</v>
      </c>
      <c r="F120" s="32" t="s">
        <v>397</v>
      </c>
      <c r="G120" s="33">
        <v>97.28</v>
      </c>
      <c r="H120" s="33">
        <v>97.28</v>
      </c>
      <c r="I120" s="56">
        <f t="shared" si="12"/>
        <v>108953.6</v>
      </c>
      <c r="J120" s="57">
        <f t="shared" si="13"/>
        <v>6646.1696</v>
      </c>
      <c r="K120" s="54">
        <v>0.8</v>
      </c>
      <c r="L120" s="57">
        <f t="shared" si="14"/>
        <v>5316.93568</v>
      </c>
      <c r="M120" s="58">
        <f t="shared" si="15"/>
        <v>1329.23392</v>
      </c>
      <c r="N120" s="60" t="s">
        <v>398</v>
      </c>
      <c r="O120" s="35" t="s">
        <v>27</v>
      </c>
      <c r="P120" s="59"/>
      <c r="Q120" s="56"/>
    </row>
    <row r="121" s="4" customFormat="1" ht="18.6" customHeight="1" spans="1:17">
      <c r="A121" s="29">
        <v>115</v>
      </c>
      <c r="B121" s="31" t="s">
        <v>399</v>
      </c>
      <c r="C121" s="32" t="s">
        <v>22</v>
      </c>
      <c r="D121" s="31" t="s">
        <v>41</v>
      </c>
      <c r="E121" s="31" t="s">
        <v>396</v>
      </c>
      <c r="F121" s="32" t="s">
        <v>397</v>
      </c>
      <c r="G121" s="33">
        <v>87.32</v>
      </c>
      <c r="H121" s="33">
        <v>87.32</v>
      </c>
      <c r="I121" s="56">
        <f t="shared" si="12"/>
        <v>97798.4</v>
      </c>
      <c r="J121" s="57">
        <f t="shared" si="13"/>
        <v>5965.7024</v>
      </c>
      <c r="K121" s="54">
        <v>0.8</v>
      </c>
      <c r="L121" s="57">
        <f t="shared" si="14"/>
        <v>4772.56192</v>
      </c>
      <c r="M121" s="58">
        <f t="shared" si="15"/>
        <v>1193.14048</v>
      </c>
      <c r="N121" s="31" t="s">
        <v>400</v>
      </c>
      <c r="O121" s="35" t="s">
        <v>27</v>
      </c>
      <c r="P121" s="59"/>
      <c r="Q121" s="56"/>
    </row>
    <row r="122" s="4" customFormat="1" ht="18.6" customHeight="1" spans="1:17">
      <c r="A122" s="29">
        <v>116</v>
      </c>
      <c r="B122" s="31" t="s">
        <v>401</v>
      </c>
      <c r="C122" s="32" t="s">
        <v>22</v>
      </c>
      <c r="D122" s="31" t="s">
        <v>190</v>
      </c>
      <c r="E122" s="31" t="s">
        <v>402</v>
      </c>
      <c r="F122" s="32" t="s">
        <v>397</v>
      </c>
      <c r="G122" s="33">
        <v>20.32</v>
      </c>
      <c r="H122" s="33">
        <v>20.32</v>
      </c>
      <c r="I122" s="56">
        <f t="shared" si="12"/>
        <v>22758.4</v>
      </c>
      <c r="J122" s="57">
        <f t="shared" si="13"/>
        <v>1388.2624</v>
      </c>
      <c r="K122" s="54">
        <v>0.8</v>
      </c>
      <c r="L122" s="57">
        <f t="shared" si="14"/>
        <v>1110.60992</v>
      </c>
      <c r="M122" s="58">
        <f t="shared" si="15"/>
        <v>277.65248</v>
      </c>
      <c r="N122" s="31" t="s">
        <v>403</v>
      </c>
      <c r="O122" s="35" t="s">
        <v>27</v>
      </c>
      <c r="P122" s="59"/>
      <c r="Q122" s="56"/>
    </row>
    <row r="123" s="4" customFormat="1" ht="18.6" customHeight="1" spans="1:17">
      <c r="A123" s="29">
        <v>117</v>
      </c>
      <c r="B123" s="31" t="s">
        <v>404</v>
      </c>
      <c r="C123" s="32" t="s">
        <v>22</v>
      </c>
      <c r="D123" s="31" t="s">
        <v>215</v>
      </c>
      <c r="E123" s="31" t="s">
        <v>405</v>
      </c>
      <c r="F123" s="32" t="s">
        <v>397</v>
      </c>
      <c r="G123" s="33">
        <v>31.22</v>
      </c>
      <c r="H123" s="33">
        <v>31.22</v>
      </c>
      <c r="I123" s="56">
        <f t="shared" si="12"/>
        <v>34966.4</v>
      </c>
      <c r="J123" s="57">
        <f t="shared" si="13"/>
        <v>2132.9504</v>
      </c>
      <c r="K123" s="54">
        <v>0.8</v>
      </c>
      <c r="L123" s="57">
        <f t="shared" si="14"/>
        <v>1706.36032</v>
      </c>
      <c r="M123" s="58">
        <f t="shared" si="15"/>
        <v>426.59008</v>
      </c>
      <c r="N123" s="31" t="s">
        <v>406</v>
      </c>
      <c r="O123" s="35" t="s">
        <v>27</v>
      </c>
      <c r="P123" s="59"/>
      <c r="Q123" s="56"/>
    </row>
    <row r="124" s="4" customFormat="1" ht="18.6" customHeight="1" spans="1:17">
      <c r="A124" s="29">
        <v>118</v>
      </c>
      <c r="B124" s="31" t="s">
        <v>407</v>
      </c>
      <c r="C124" s="32" t="s">
        <v>22</v>
      </c>
      <c r="D124" s="31" t="s">
        <v>190</v>
      </c>
      <c r="E124" s="31" t="s">
        <v>408</v>
      </c>
      <c r="F124" s="32" t="s">
        <v>397</v>
      </c>
      <c r="G124" s="33">
        <v>21.62</v>
      </c>
      <c r="H124" s="33">
        <v>21.62</v>
      </c>
      <c r="I124" s="56">
        <f t="shared" si="12"/>
        <v>24214.4</v>
      </c>
      <c r="J124" s="57">
        <f t="shared" si="13"/>
        <v>1477.0784</v>
      </c>
      <c r="K124" s="54">
        <v>0.8</v>
      </c>
      <c r="L124" s="57">
        <f t="shared" si="14"/>
        <v>1181.66272</v>
      </c>
      <c r="M124" s="58">
        <f t="shared" si="15"/>
        <v>295.41568</v>
      </c>
      <c r="N124" s="31" t="s">
        <v>409</v>
      </c>
      <c r="O124" s="35" t="s">
        <v>27</v>
      </c>
      <c r="P124" s="59"/>
      <c r="Q124" s="56"/>
    </row>
    <row r="125" s="4" customFormat="1" ht="18.6" customHeight="1" spans="1:17">
      <c r="A125" s="29">
        <v>119</v>
      </c>
      <c r="B125" s="31" t="s">
        <v>410</v>
      </c>
      <c r="C125" s="32" t="s">
        <v>22</v>
      </c>
      <c r="D125" s="31" t="s">
        <v>93</v>
      </c>
      <c r="E125" s="31" t="s">
        <v>411</v>
      </c>
      <c r="F125" s="32" t="s">
        <v>397</v>
      </c>
      <c r="G125" s="33">
        <v>16.8</v>
      </c>
      <c r="H125" s="33">
        <v>16.8</v>
      </c>
      <c r="I125" s="56">
        <f t="shared" si="12"/>
        <v>18816</v>
      </c>
      <c r="J125" s="57">
        <f t="shared" si="13"/>
        <v>1147.776</v>
      </c>
      <c r="K125" s="54">
        <v>0.8</v>
      </c>
      <c r="L125" s="57">
        <f t="shared" si="14"/>
        <v>918.2208</v>
      </c>
      <c r="M125" s="58">
        <f t="shared" si="15"/>
        <v>229.5552</v>
      </c>
      <c r="N125" s="31" t="s">
        <v>412</v>
      </c>
      <c r="O125" s="35" t="s">
        <v>27</v>
      </c>
      <c r="P125" s="59"/>
      <c r="Q125" s="56"/>
    </row>
    <row r="126" s="4" customFormat="1" ht="18.6" customHeight="1" spans="1:17">
      <c r="A126" s="29">
        <v>120</v>
      </c>
      <c r="B126" s="31" t="s">
        <v>413</v>
      </c>
      <c r="C126" s="32" t="s">
        <v>22</v>
      </c>
      <c r="D126" s="31" t="s">
        <v>149</v>
      </c>
      <c r="E126" s="31" t="s">
        <v>414</v>
      </c>
      <c r="F126" s="32" t="s">
        <v>397</v>
      </c>
      <c r="G126" s="33">
        <v>25.49</v>
      </c>
      <c r="H126" s="33">
        <v>25.49</v>
      </c>
      <c r="I126" s="56">
        <f t="shared" si="12"/>
        <v>28548.8</v>
      </c>
      <c r="J126" s="57">
        <f t="shared" si="13"/>
        <v>1741.4768</v>
      </c>
      <c r="K126" s="54">
        <v>0.8</v>
      </c>
      <c r="L126" s="57">
        <f t="shared" si="14"/>
        <v>1393.18144</v>
      </c>
      <c r="M126" s="58">
        <f t="shared" si="15"/>
        <v>348.29536</v>
      </c>
      <c r="N126" s="31" t="s">
        <v>415</v>
      </c>
      <c r="O126" s="35" t="s">
        <v>27</v>
      </c>
      <c r="P126" s="59"/>
      <c r="Q126" s="56"/>
    </row>
    <row r="127" s="4" customFormat="1" ht="18.6" customHeight="1" spans="1:17">
      <c r="A127" s="29">
        <v>121</v>
      </c>
      <c r="B127" s="31" t="s">
        <v>416</v>
      </c>
      <c r="C127" s="32" t="s">
        <v>22</v>
      </c>
      <c r="D127" s="31" t="s">
        <v>417</v>
      </c>
      <c r="E127" s="31" t="s">
        <v>418</v>
      </c>
      <c r="F127" s="32" t="s">
        <v>397</v>
      </c>
      <c r="G127" s="33">
        <v>10.14</v>
      </c>
      <c r="H127" s="33">
        <v>10.14</v>
      </c>
      <c r="I127" s="56">
        <f t="shared" si="12"/>
        <v>11356.8</v>
      </c>
      <c r="J127" s="57">
        <f t="shared" si="13"/>
        <v>692.7648</v>
      </c>
      <c r="K127" s="54">
        <v>0.8</v>
      </c>
      <c r="L127" s="57">
        <f t="shared" si="14"/>
        <v>554.21184</v>
      </c>
      <c r="M127" s="58">
        <f t="shared" si="15"/>
        <v>138.55296</v>
      </c>
      <c r="N127" s="31" t="s">
        <v>419</v>
      </c>
      <c r="O127" s="35" t="s">
        <v>27</v>
      </c>
      <c r="P127" s="59"/>
      <c r="Q127" s="56"/>
    </row>
    <row r="128" s="4" customFormat="1" ht="18.6" customHeight="1" spans="1:17">
      <c r="A128" s="29">
        <v>122</v>
      </c>
      <c r="B128" s="31" t="s">
        <v>420</v>
      </c>
      <c r="C128" s="32" t="s">
        <v>22</v>
      </c>
      <c r="D128" s="31" t="s">
        <v>123</v>
      </c>
      <c r="E128" s="31" t="s">
        <v>421</v>
      </c>
      <c r="F128" s="32" t="s">
        <v>397</v>
      </c>
      <c r="G128" s="33">
        <v>16.98</v>
      </c>
      <c r="H128" s="33">
        <v>16.98</v>
      </c>
      <c r="I128" s="56">
        <f t="shared" si="12"/>
        <v>19017.6</v>
      </c>
      <c r="J128" s="57">
        <f t="shared" si="13"/>
        <v>1160.0736</v>
      </c>
      <c r="K128" s="54">
        <v>0.8</v>
      </c>
      <c r="L128" s="57">
        <f t="shared" si="14"/>
        <v>928.05888</v>
      </c>
      <c r="M128" s="58">
        <f t="shared" si="15"/>
        <v>232.01472</v>
      </c>
      <c r="N128" s="31" t="s">
        <v>422</v>
      </c>
      <c r="O128" s="35" t="s">
        <v>27</v>
      </c>
      <c r="P128" s="59"/>
      <c r="Q128" s="56"/>
    </row>
    <row r="129" s="4" customFormat="1" ht="18.6" customHeight="1" spans="1:17">
      <c r="A129" s="29">
        <v>123</v>
      </c>
      <c r="B129" s="31" t="s">
        <v>423</v>
      </c>
      <c r="C129" s="32" t="s">
        <v>22</v>
      </c>
      <c r="D129" s="31" t="s">
        <v>23</v>
      </c>
      <c r="E129" s="31" t="s">
        <v>424</v>
      </c>
      <c r="F129" s="32" t="s">
        <v>397</v>
      </c>
      <c r="G129" s="33">
        <v>25.11</v>
      </c>
      <c r="H129" s="33">
        <v>25.11</v>
      </c>
      <c r="I129" s="56">
        <f t="shared" si="12"/>
        <v>28123.2</v>
      </c>
      <c r="J129" s="57">
        <f t="shared" si="13"/>
        <v>1715.5152</v>
      </c>
      <c r="K129" s="54">
        <v>0.8</v>
      </c>
      <c r="L129" s="57">
        <f t="shared" si="14"/>
        <v>1372.41216</v>
      </c>
      <c r="M129" s="58">
        <f t="shared" si="15"/>
        <v>343.10304</v>
      </c>
      <c r="N129" s="31" t="s">
        <v>425</v>
      </c>
      <c r="O129" s="35" t="s">
        <v>27</v>
      </c>
      <c r="P129" s="59"/>
      <c r="Q129" s="56"/>
    </row>
    <row r="130" s="6" customFormat="1" ht="18.6" customHeight="1" spans="1:17">
      <c r="A130" s="29">
        <v>124</v>
      </c>
      <c r="B130" s="31" t="s">
        <v>426</v>
      </c>
      <c r="C130" s="32" t="s">
        <v>22</v>
      </c>
      <c r="D130" s="31" t="s">
        <v>23</v>
      </c>
      <c r="E130" s="31" t="s">
        <v>427</v>
      </c>
      <c r="F130" s="32" t="s">
        <v>397</v>
      </c>
      <c r="G130" s="33">
        <v>63.32</v>
      </c>
      <c r="H130" s="33">
        <v>63.32</v>
      </c>
      <c r="I130" s="56">
        <f t="shared" si="12"/>
        <v>70918.4</v>
      </c>
      <c r="J130" s="57">
        <f t="shared" si="13"/>
        <v>4326.0224</v>
      </c>
      <c r="K130" s="54">
        <v>0.8</v>
      </c>
      <c r="L130" s="57">
        <f t="shared" si="14"/>
        <v>3460.81792</v>
      </c>
      <c r="M130" s="58">
        <f t="shared" si="15"/>
        <v>865.20448</v>
      </c>
      <c r="N130" s="31" t="s">
        <v>428</v>
      </c>
      <c r="O130" s="35" t="s">
        <v>27</v>
      </c>
      <c r="P130" s="59"/>
      <c r="Q130" s="71"/>
    </row>
    <row r="131" s="4" customFormat="1" ht="18.6" customHeight="1" spans="1:17">
      <c r="A131" s="29">
        <v>125</v>
      </c>
      <c r="B131" s="31" t="s">
        <v>429</v>
      </c>
      <c r="C131" s="32" t="s">
        <v>22</v>
      </c>
      <c r="D131" s="31" t="s">
        <v>74</v>
      </c>
      <c r="E131" s="31" t="s">
        <v>430</v>
      </c>
      <c r="F131" s="32" t="s">
        <v>397</v>
      </c>
      <c r="G131" s="33">
        <v>18.4</v>
      </c>
      <c r="H131" s="33">
        <v>18.4</v>
      </c>
      <c r="I131" s="56">
        <f t="shared" si="12"/>
        <v>20608</v>
      </c>
      <c r="J131" s="57">
        <f t="shared" si="13"/>
        <v>1257.088</v>
      </c>
      <c r="K131" s="54">
        <v>0.8</v>
      </c>
      <c r="L131" s="57">
        <f t="shared" si="14"/>
        <v>1005.6704</v>
      </c>
      <c r="M131" s="58">
        <f t="shared" si="15"/>
        <v>251.4176</v>
      </c>
      <c r="N131" s="31" t="s">
        <v>431</v>
      </c>
      <c r="O131" s="35" t="s">
        <v>27</v>
      </c>
      <c r="P131" s="59"/>
      <c r="Q131" s="56"/>
    </row>
    <row r="132" s="4" customFormat="1" ht="18.6" customHeight="1" spans="1:17">
      <c r="A132" s="29">
        <v>126</v>
      </c>
      <c r="B132" s="31" t="s">
        <v>432</v>
      </c>
      <c r="C132" s="32" t="s">
        <v>22</v>
      </c>
      <c r="D132" s="31" t="s">
        <v>133</v>
      </c>
      <c r="E132" s="31" t="s">
        <v>433</v>
      </c>
      <c r="F132" s="32" t="s">
        <v>397</v>
      </c>
      <c r="G132" s="33">
        <v>16.77</v>
      </c>
      <c r="H132" s="33">
        <v>16.77</v>
      </c>
      <c r="I132" s="56">
        <f t="shared" si="12"/>
        <v>18782.4</v>
      </c>
      <c r="J132" s="57">
        <f t="shared" si="13"/>
        <v>1145.7264</v>
      </c>
      <c r="K132" s="54">
        <v>0.8</v>
      </c>
      <c r="L132" s="57">
        <f t="shared" si="14"/>
        <v>916.58112</v>
      </c>
      <c r="M132" s="58">
        <f t="shared" si="15"/>
        <v>229.14528</v>
      </c>
      <c r="N132" s="31" t="s">
        <v>434</v>
      </c>
      <c r="O132" s="35" t="s">
        <v>27</v>
      </c>
      <c r="P132" s="59"/>
      <c r="Q132" s="56"/>
    </row>
    <row r="133" s="4" customFormat="1" ht="18.6" customHeight="1" spans="1:17">
      <c r="A133" s="29">
        <v>127</v>
      </c>
      <c r="B133" s="31" t="s">
        <v>435</v>
      </c>
      <c r="C133" s="32" t="s">
        <v>22</v>
      </c>
      <c r="D133" s="31" t="s">
        <v>64</v>
      </c>
      <c r="E133" s="31" t="s">
        <v>436</v>
      </c>
      <c r="F133" s="32" t="s">
        <v>397</v>
      </c>
      <c r="G133" s="33">
        <v>79.1</v>
      </c>
      <c r="H133" s="33">
        <v>79.1</v>
      </c>
      <c r="I133" s="56">
        <f t="shared" si="12"/>
        <v>88592</v>
      </c>
      <c r="J133" s="57">
        <f t="shared" si="13"/>
        <v>5404.112</v>
      </c>
      <c r="K133" s="54">
        <v>0.8</v>
      </c>
      <c r="L133" s="57">
        <f t="shared" si="14"/>
        <v>4323.2896</v>
      </c>
      <c r="M133" s="58">
        <f t="shared" si="15"/>
        <v>1080.8224</v>
      </c>
      <c r="N133" s="31" t="s">
        <v>437</v>
      </c>
      <c r="O133" s="35" t="s">
        <v>27</v>
      </c>
      <c r="P133" s="59"/>
      <c r="Q133" s="56"/>
    </row>
    <row r="134" s="4" customFormat="1" ht="18.6" customHeight="1" spans="1:17">
      <c r="A134" s="29">
        <v>128</v>
      </c>
      <c r="B134" s="31" t="s">
        <v>438</v>
      </c>
      <c r="C134" s="32" t="s">
        <v>22</v>
      </c>
      <c r="D134" s="31" t="s">
        <v>45</v>
      </c>
      <c r="E134" s="31" t="s">
        <v>187</v>
      </c>
      <c r="F134" s="32" t="s">
        <v>397</v>
      </c>
      <c r="G134" s="33">
        <v>14.17</v>
      </c>
      <c r="H134" s="33">
        <v>14.17</v>
      </c>
      <c r="I134" s="56">
        <f t="shared" si="12"/>
        <v>15870.4</v>
      </c>
      <c r="J134" s="57">
        <f t="shared" si="13"/>
        <v>968.0944</v>
      </c>
      <c r="K134" s="54">
        <v>0.8</v>
      </c>
      <c r="L134" s="57">
        <f t="shared" si="14"/>
        <v>774.47552</v>
      </c>
      <c r="M134" s="58">
        <f t="shared" si="15"/>
        <v>193.61888</v>
      </c>
      <c r="N134" s="31" t="s">
        <v>439</v>
      </c>
      <c r="O134" s="35" t="s">
        <v>27</v>
      </c>
      <c r="P134" s="59"/>
      <c r="Q134" s="56"/>
    </row>
    <row r="135" s="4" customFormat="1" ht="18.6" customHeight="1" spans="1:17">
      <c r="A135" s="29">
        <v>129</v>
      </c>
      <c r="B135" s="68" t="s">
        <v>440</v>
      </c>
      <c r="C135" s="32" t="s">
        <v>22</v>
      </c>
      <c r="D135" s="68" t="s">
        <v>441</v>
      </c>
      <c r="E135" s="68" t="s">
        <v>442</v>
      </c>
      <c r="F135" s="32" t="s">
        <v>397</v>
      </c>
      <c r="G135" s="33">
        <v>74.89</v>
      </c>
      <c r="H135" s="33">
        <v>74.89</v>
      </c>
      <c r="I135" s="56">
        <f t="shared" si="12"/>
        <v>83876.8</v>
      </c>
      <c r="J135" s="57">
        <f t="shared" si="13"/>
        <v>5116.4848</v>
      </c>
      <c r="K135" s="54">
        <v>0.8</v>
      </c>
      <c r="L135" s="57">
        <f t="shared" si="14"/>
        <v>4093.18784</v>
      </c>
      <c r="M135" s="58">
        <f t="shared" si="15"/>
        <v>1023.29696</v>
      </c>
      <c r="N135" s="68" t="s">
        <v>443</v>
      </c>
      <c r="O135" s="35" t="s">
        <v>27</v>
      </c>
      <c r="P135" s="59"/>
      <c r="Q135" s="56"/>
    </row>
    <row r="136" s="4" customFormat="1" ht="18.6" customHeight="1" spans="1:17">
      <c r="A136" s="29">
        <v>130</v>
      </c>
      <c r="B136" s="31" t="s">
        <v>444</v>
      </c>
      <c r="C136" s="32" t="s">
        <v>22</v>
      </c>
      <c r="D136" s="31" t="s">
        <v>445</v>
      </c>
      <c r="E136" s="31" t="s">
        <v>446</v>
      </c>
      <c r="F136" s="32" t="s">
        <v>397</v>
      </c>
      <c r="G136" s="33">
        <v>58.77</v>
      </c>
      <c r="H136" s="33">
        <v>58.77</v>
      </c>
      <c r="I136" s="56">
        <f t="shared" si="12"/>
        <v>65822.4</v>
      </c>
      <c r="J136" s="57">
        <f t="shared" si="13"/>
        <v>4015.1664</v>
      </c>
      <c r="K136" s="54">
        <v>0.8</v>
      </c>
      <c r="L136" s="57">
        <f t="shared" si="14"/>
        <v>3212.13312</v>
      </c>
      <c r="M136" s="58">
        <f t="shared" si="15"/>
        <v>803.03328</v>
      </c>
      <c r="N136" s="31" t="s">
        <v>447</v>
      </c>
      <c r="O136" s="35" t="s">
        <v>27</v>
      </c>
      <c r="P136" s="59"/>
      <c r="Q136" s="56"/>
    </row>
    <row r="137" s="4" customFormat="1" ht="18.6" customHeight="1" spans="1:17">
      <c r="A137" s="29">
        <v>131</v>
      </c>
      <c r="B137" s="31" t="s">
        <v>448</v>
      </c>
      <c r="C137" s="32" t="s">
        <v>22</v>
      </c>
      <c r="D137" s="31" t="s">
        <v>123</v>
      </c>
      <c r="E137" s="31" t="s">
        <v>449</v>
      </c>
      <c r="F137" s="32" t="s">
        <v>397</v>
      </c>
      <c r="G137" s="33">
        <v>9.97</v>
      </c>
      <c r="H137" s="33">
        <v>9.97</v>
      </c>
      <c r="I137" s="56">
        <f t="shared" si="12"/>
        <v>11166.4</v>
      </c>
      <c r="J137" s="57">
        <f t="shared" si="13"/>
        <v>681.1504</v>
      </c>
      <c r="K137" s="54">
        <v>0.8</v>
      </c>
      <c r="L137" s="57">
        <f t="shared" si="14"/>
        <v>544.92032</v>
      </c>
      <c r="M137" s="58">
        <f t="shared" si="15"/>
        <v>136.23008</v>
      </c>
      <c r="N137" s="31" t="s">
        <v>450</v>
      </c>
      <c r="O137" s="35" t="s">
        <v>27</v>
      </c>
      <c r="P137" s="59"/>
      <c r="Q137" s="56"/>
    </row>
    <row r="138" s="4" customFormat="1" ht="18.6" customHeight="1" spans="1:17">
      <c r="A138" s="29">
        <v>132</v>
      </c>
      <c r="B138" s="31" t="s">
        <v>451</v>
      </c>
      <c r="C138" s="32" t="s">
        <v>22</v>
      </c>
      <c r="D138" s="31" t="s">
        <v>49</v>
      </c>
      <c r="E138" s="31" t="s">
        <v>449</v>
      </c>
      <c r="F138" s="32" t="s">
        <v>397</v>
      </c>
      <c r="G138" s="33">
        <v>40.39</v>
      </c>
      <c r="H138" s="33">
        <v>40.39</v>
      </c>
      <c r="I138" s="56">
        <f t="shared" si="12"/>
        <v>45236.8</v>
      </c>
      <c r="J138" s="57">
        <f t="shared" si="13"/>
        <v>2759.4448</v>
      </c>
      <c r="K138" s="54">
        <v>0.8</v>
      </c>
      <c r="L138" s="57">
        <f t="shared" si="14"/>
        <v>2207.55584</v>
      </c>
      <c r="M138" s="58">
        <f t="shared" si="15"/>
        <v>551.88896</v>
      </c>
      <c r="N138" s="31" t="s">
        <v>452</v>
      </c>
      <c r="O138" s="35" t="s">
        <v>27</v>
      </c>
      <c r="P138" s="59"/>
      <c r="Q138" s="56"/>
    </row>
    <row r="139" s="4" customFormat="1" ht="18.6" customHeight="1" spans="1:17">
      <c r="A139" s="29">
        <v>133</v>
      </c>
      <c r="B139" s="31" t="s">
        <v>453</v>
      </c>
      <c r="C139" s="32" t="s">
        <v>22</v>
      </c>
      <c r="D139" s="31" t="s">
        <v>60</v>
      </c>
      <c r="E139" s="31" t="s">
        <v>454</v>
      </c>
      <c r="F139" s="32" t="s">
        <v>397</v>
      </c>
      <c r="G139" s="33">
        <v>27.83</v>
      </c>
      <c r="H139" s="33">
        <v>27.83</v>
      </c>
      <c r="I139" s="56">
        <f t="shared" si="12"/>
        <v>31169.6</v>
      </c>
      <c r="J139" s="57">
        <f t="shared" si="13"/>
        <v>1901.3456</v>
      </c>
      <c r="K139" s="54">
        <v>0.8</v>
      </c>
      <c r="L139" s="57">
        <f t="shared" si="14"/>
        <v>1521.07648</v>
      </c>
      <c r="M139" s="58">
        <f t="shared" si="15"/>
        <v>380.26912</v>
      </c>
      <c r="N139" s="31" t="s">
        <v>455</v>
      </c>
      <c r="O139" s="35" t="s">
        <v>27</v>
      </c>
      <c r="P139" s="59"/>
      <c r="Q139" s="56"/>
    </row>
    <row r="140" s="4" customFormat="1" ht="18.6" customHeight="1" spans="1:17">
      <c r="A140" s="29">
        <v>134</v>
      </c>
      <c r="B140" s="31" t="s">
        <v>456</v>
      </c>
      <c r="C140" s="32" t="s">
        <v>22</v>
      </c>
      <c r="D140" s="31" t="s">
        <v>29</v>
      </c>
      <c r="E140" s="31" t="s">
        <v>457</v>
      </c>
      <c r="F140" s="32" t="s">
        <v>397</v>
      </c>
      <c r="G140" s="33">
        <v>18.86</v>
      </c>
      <c r="H140" s="33">
        <v>18.86</v>
      </c>
      <c r="I140" s="56">
        <f t="shared" si="12"/>
        <v>21123.2</v>
      </c>
      <c r="J140" s="57">
        <f t="shared" si="13"/>
        <v>1288.5152</v>
      </c>
      <c r="K140" s="54">
        <v>0.8</v>
      </c>
      <c r="L140" s="57">
        <f t="shared" si="14"/>
        <v>1030.81216</v>
      </c>
      <c r="M140" s="58">
        <f t="shared" si="15"/>
        <v>257.70304</v>
      </c>
      <c r="N140" s="31" t="s">
        <v>458</v>
      </c>
      <c r="O140" s="35" t="s">
        <v>27</v>
      </c>
      <c r="P140" s="59"/>
      <c r="Q140" s="56"/>
    </row>
    <row r="141" s="4" customFormat="1" ht="18.6" customHeight="1" spans="1:17">
      <c r="A141" s="29">
        <v>135</v>
      </c>
      <c r="B141" s="31" t="s">
        <v>459</v>
      </c>
      <c r="C141" s="32" t="s">
        <v>22</v>
      </c>
      <c r="D141" s="31" t="s">
        <v>460</v>
      </c>
      <c r="E141" s="31" t="s">
        <v>461</v>
      </c>
      <c r="F141" s="32" t="s">
        <v>397</v>
      </c>
      <c r="G141" s="33">
        <v>17.96</v>
      </c>
      <c r="H141" s="33">
        <v>17.96</v>
      </c>
      <c r="I141" s="56">
        <f t="shared" si="12"/>
        <v>20115.2</v>
      </c>
      <c r="J141" s="57">
        <f t="shared" si="13"/>
        <v>1227.0272</v>
      </c>
      <c r="K141" s="54">
        <v>0.8</v>
      </c>
      <c r="L141" s="57">
        <f t="shared" si="14"/>
        <v>981.62176</v>
      </c>
      <c r="M141" s="58">
        <f t="shared" si="15"/>
        <v>245.40544</v>
      </c>
      <c r="N141" s="31" t="s">
        <v>462</v>
      </c>
      <c r="O141" s="35" t="s">
        <v>27</v>
      </c>
      <c r="P141" s="59"/>
      <c r="Q141" s="56"/>
    </row>
    <row r="142" s="4" customFormat="1" ht="18.6" customHeight="1" spans="1:17">
      <c r="A142" s="29">
        <v>136</v>
      </c>
      <c r="B142" s="31" t="s">
        <v>463</v>
      </c>
      <c r="C142" s="32" t="s">
        <v>22</v>
      </c>
      <c r="D142" s="31" t="s">
        <v>82</v>
      </c>
      <c r="E142" s="31" t="s">
        <v>464</v>
      </c>
      <c r="F142" s="32" t="s">
        <v>397</v>
      </c>
      <c r="G142" s="33">
        <v>22.39</v>
      </c>
      <c r="H142" s="33">
        <v>22.39</v>
      </c>
      <c r="I142" s="56">
        <f t="shared" si="12"/>
        <v>25076.8</v>
      </c>
      <c r="J142" s="57">
        <f t="shared" si="13"/>
        <v>1529.6848</v>
      </c>
      <c r="K142" s="54">
        <v>0.8</v>
      </c>
      <c r="L142" s="57">
        <f t="shared" si="14"/>
        <v>1223.74784</v>
      </c>
      <c r="M142" s="58">
        <f t="shared" si="15"/>
        <v>305.93696</v>
      </c>
      <c r="N142" s="31" t="s">
        <v>465</v>
      </c>
      <c r="O142" s="35" t="s">
        <v>27</v>
      </c>
      <c r="P142" s="59"/>
      <c r="Q142" s="56"/>
    </row>
    <row r="143" s="4" customFormat="1" ht="18.6" customHeight="1" spans="1:17">
      <c r="A143" s="29">
        <v>137</v>
      </c>
      <c r="B143" s="31" t="s">
        <v>466</v>
      </c>
      <c r="C143" s="32" t="s">
        <v>22</v>
      </c>
      <c r="D143" s="31" t="s">
        <v>215</v>
      </c>
      <c r="E143" s="31" t="s">
        <v>467</v>
      </c>
      <c r="F143" s="32" t="s">
        <v>397</v>
      </c>
      <c r="G143" s="33">
        <v>17.66</v>
      </c>
      <c r="H143" s="33">
        <v>17.66</v>
      </c>
      <c r="I143" s="56">
        <f t="shared" si="12"/>
        <v>19779.2</v>
      </c>
      <c r="J143" s="57">
        <f t="shared" si="13"/>
        <v>1206.5312</v>
      </c>
      <c r="K143" s="54">
        <v>0.8</v>
      </c>
      <c r="L143" s="57">
        <f t="shared" si="14"/>
        <v>965.22496</v>
      </c>
      <c r="M143" s="58">
        <f t="shared" si="15"/>
        <v>241.30624</v>
      </c>
      <c r="N143" s="31" t="s">
        <v>468</v>
      </c>
      <c r="O143" s="35" t="s">
        <v>27</v>
      </c>
      <c r="P143" s="59"/>
      <c r="Q143" s="56"/>
    </row>
    <row r="144" s="4" customFormat="1" ht="18.6" customHeight="1" spans="1:17">
      <c r="A144" s="29"/>
      <c r="B144" s="34" t="s">
        <v>469</v>
      </c>
      <c r="C144" s="32"/>
      <c r="D144" s="35"/>
      <c r="E144" s="36"/>
      <c r="F144" s="32"/>
      <c r="G144" s="33">
        <f>SUM(G7:G143)</f>
        <v>4329.67</v>
      </c>
      <c r="H144" s="33">
        <f>SUM(H7:H143)</f>
        <v>4329.67</v>
      </c>
      <c r="I144" s="56">
        <f t="shared" si="12"/>
        <v>4849230.4</v>
      </c>
      <c r="J144" s="57">
        <f t="shared" si="13"/>
        <v>295803.0544</v>
      </c>
      <c r="K144" s="54"/>
      <c r="L144" s="57">
        <f>SUM(L7:L143)</f>
        <v>236642.44352</v>
      </c>
      <c r="M144" s="33">
        <f>SUM(M7:M143)</f>
        <v>59160.61088</v>
      </c>
      <c r="N144" s="70"/>
      <c r="O144" s="35"/>
      <c r="P144" s="57"/>
      <c r="Q144" s="56"/>
    </row>
  </sheetData>
  <autoFilter ref="A6:T144">
    <extLst/>
  </autoFilter>
  <mergeCells count="5">
    <mergeCell ref="A1:T1"/>
    <mergeCell ref="A2:T2"/>
    <mergeCell ref="A3:T3"/>
    <mergeCell ref="A4:T4"/>
    <mergeCell ref="A5:T5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玉米散户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鑫童</cp:lastModifiedBy>
  <dcterms:created xsi:type="dcterms:W3CDTF">2006-09-16T00:00:00Z</dcterms:created>
  <cp:lastPrinted>2021-07-08T03:48:00Z</cp:lastPrinted>
  <dcterms:modified xsi:type="dcterms:W3CDTF">2024-06-13T09:37:10Z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991CA9B5F20C4D93BAE03C7E1A9D55A0_13</vt:lpwstr>
  </property>
</Properties>
</file>